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00000000-0000-0000-0000-000000000000}"/>
  <workbookPr codeName="ThisWorkbook" defaultThemeVersion="124226"/>
  <bookViews>
    <workbookView xWindow="540" yWindow="180" windowWidth="15840" windowHeight="11205"/>
  </bookViews>
  <sheets>
    <sheet name="初期設定" sheetId="6" r:id="rId1"/>
    <sheet name="Ｌ-1" sheetId="1" r:id="rId2"/>
    <sheet name="Ｌ-2" sheetId="12" r:id="rId3"/>
    <sheet name="Ｌ-3" sheetId="4" r:id="rId4"/>
    <sheet name="R-6" sheetId="7" r:id="rId5"/>
    <sheet name="Ｌ-5" sheetId="11" r:id="rId6"/>
    <sheet name="R-7" sheetId="9" r:id="rId7"/>
    <sheet name="Ｌ-8" sheetId="8" r:id="rId8"/>
    <sheet name="（集計）" sheetId="10" r:id="rId9"/>
    <sheet name="（ACCESS転写データ）" sheetId="13" r:id="rId10"/>
  </sheets>
  <definedNames>
    <definedName name="_xlnm._FilterDatabase" localSheetId="1" hidden="1">'Ｌ-1'!#REF!</definedName>
    <definedName name="_xlnm.Print_Area" localSheetId="1">'Ｌ-1'!$A$1:$N$44</definedName>
    <definedName name="_xlnm.Print_Area" localSheetId="3">'Ｌ-3'!$A$1:$E$47</definedName>
    <definedName name="_xlnm.Print_Area" localSheetId="5">'Ｌ-5'!$A$1:$R$49</definedName>
    <definedName name="_xlnm.Print_Area" localSheetId="6">'R-7'!$B$1:$L$109</definedName>
    <definedName name="_xlnm.Print_Area" localSheetId="0">初期設定!$A$1:$D$65</definedName>
  </definedNames>
  <calcPr calcId="145621"/>
  <pivotCaches>
    <pivotCache cacheId="7" r:id="rId11"/>
  </pivotCaches>
</workbook>
</file>

<file path=xl/calcChain.xml><?xml version="1.0" encoding="utf-8"?>
<calcChain xmlns="http://schemas.openxmlformats.org/spreadsheetml/2006/main">
  <c r="C26" i="1" l="1"/>
  <c r="C25" i="1"/>
  <c r="AE3" i="13" l="1"/>
  <c r="AD3" i="13"/>
  <c r="E15" i="4" l="1"/>
  <c r="AC3" i="13"/>
  <c r="AB3" i="13"/>
  <c r="AA3" i="13"/>
  <c r="Z3" i="13"/>
  <c r="Y3" i="13"/>
  <c r="X3" i="13"/>
  <c r="W3" i="13"/>
  <c r="D54" i="6"/>
  <c r="V3" i="13" s="1"/>
  <c r="D53" i="6"/>
  <c r="U3" i="13" s="1"/>
  <c r="D50" i="6"/>
  <c r="T3" i="13"/>
  <c r="S3" i="13"/>
  <c r="R3" i="13"/>
  <c r="Q3" i="13"/>
  <c r="P3" i="13"/>
  <c r="O3" i="13"/>
  <c r="N3" i="13"/>
  <c r="M3" i="13"/>
  <c r="L3" i="13"/>
  <c r="K3" i="13"/>
  <c r="J3" i="13"/>
  <c r="I3" i="13"/>
  <c r="H3" i="13"/>
  <c r="G3" i="13"/>
  <c r="D3" i="13"/>
  <c r="F3" i="13"/>
  <c r="E3" i="13"/>
  <c r="C3" i="13"/>
  <c r="B3" i="13"/>
  <c r="A3" i="13"/>
  <c r="D2" i="7"/>
  <c r="A90" i="10"/>
  <c r="B90" i="10"/>
  <c r="A91" i="10"/>
  <c r="B91" i="10"/>
  <c r="A92" i="10"/>
  <c r="B92" i="10"/>
  <c r="A82" i="10"/>
  <c r="B82" i="10"/>
  <c r="A83" i="10"/>
  <c r="B83" i="10"/>
  <c r="A84" i="10"/>
  <c r="B84" i="10"/>
  <c r="A85" i="10"/>
  <c r="B85" i="10"/>
  <c r="A86" i="10"/>
  <c r="B86" i="10"/>
  <c r="A87" i="10"/>
  <c r="B87" i="10"/>
  <c r="A88" i="10"/>
  <c r="B88" i="10"/>
  <c r="A89" i="10"/>
  <c r="B89"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P16" i="11"/>
  <c r="M32" i="11"/>
  <c r="Q32" i="11"/>
  <c r="B2" i="7"/>
  <c r="G44" i="11"/>
  <c r="D21" i="1"/>
  <c r="N21" i="11"/>
  <c r="G46" i="11"/>
  <c r="G45" i="11"/>
  <c r="G43" i="11"/>
  <c r="L42" i="11"/>
  <c r="G42" i="11"/>
  <c r="G109" i="9"/>
  <c r="J7" i="9" s="1"/>
  <c r="J10" i="9" s="1"/>
  <c r="F109" i="9"/>
  <c r="H7" i="9"/>
  <c r="Q33" i="11"/>
  <c r="M33" i="11"/>
  <c r="J33" i="11"/>
  <c r="J32" i="11"/>
  <c r="F29" i="11"/>
  <c r="M28" i="11"/>
  <c r="F28" i="11"/>
  <c r="F27" i="11"/>
  <c r="F26" i="11"/>
  <c r="I24" i="1"/>
  <c r="F24" i="1"/>
  <c r="D24" i="1"/>
  <c r="D23" i="1"/>
  <c r="D22" i="1"/>
  <c r="D20" i="1"/>
  <c r="B40" i="1"/>
  <c r="B39" i="1"/>
  <c r="H38" i="1"/>
  <c r="B38" i="1"/>
  <c r="B37" i="1"/>
  <c r="C36" i="1"/>
  <c r="J35" i="1"/>
  <c r="B35" i="1"/>
  <c r="B34" i="1"/>
  <c r="I29" i="1"/>
  <c r="C18" i="1"/>
  <c r="F25" i="11"/>
  <c r="K10" i="11"/>
  <c r="F10" i="1"/>
  <c r="J11" i="11"/>
  <c r="F21" i="11"/>
  <c r="F16" i="11"/>
  <c r="F15" i="11"/>
  <c r="K9" i="11"/>
  <c r="K8" i="11"/>
  <c r="L7" i="11"/>
  <c r="E15" i="8"/>
  <c r="F5" i="9"/>
  <c r="J109" i="9"/>
  <c r="E41" i="4" s="1"/>
  <c r="F4" i="9"/>
  <c r="F3" i="9"/>
  <c r="A11" i="10"/>
  <c r="J9" i="9"/>
  <c r="H109" i="9"/>
  <c r="J8" i="9" s="1"/>
  <c r="E41" i="8"/>
  <c r="B3" i="10"/>
  <c r="B4" i="10"/>
  <c r="B5" i="10"/>
  <c r="B6" i="10"/>
  <c r="B7" i="10"/>
  <c r="B8" i="10"/>
  <c r="B9" i="10"/>
  <c r="B10" i="10"/>
  <c r="B11" i="10"/>
  <c r="B12" i="10"/>
  <c r="B2"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12" i="10"/>
  <c r="A13" i="10"/>
  <c r="B13" i="10"/>
  <c r="A14" i="10"/>
  <c r="B14" i="10"/>
  <c r="A15" i="10"/>
  <c r="B15" i="10"/>
  <c r="A16" i="10"/>
  <c r="B16" i="10"/>
  <c r="A17" i="10"/>
  <c r="B17" i="10"/>
  <c r="A3" i="10"/>
  <c r="A4" i="10"/>
  <c r="A5" i="10"/>
  <c r="A6" i="10"/>
  <c r="A7" i="10"/>
  <c r="A8" i="10"/>
  <c r="A9" i="10"/>
  <c r="A10" i="10"/>
  <c r="A2" i="10"/>
  <c r="K27" i="9"/>
  <c r="K28" i="9"/>
  <c r="K29" i="9"/>
  <c r="K30" i="9"/>
  <c r="K31" i="9"/>
  <c r="K32" i="9"/>
  <c r="K33" i="9"/>
  <c r="K34" i="9"/>
  <c r="K35" i="9"/>
  <c r="K36" i="9"/>
  <c r="K37" i="9"/>
  <c r="K38" i="9"/>
  <c r="K39" i="9"/>
  <c r="K40" i="9"/>
  <c r="K41" i="9"/>
  <c r="K42" i="9"/>
  <c r="K43" i="9"/>
  <c r="K44" i="9"/>
  <c r="K45" i="9"/>
  <c r="K46" i="9"/>
  <c r="K47" i="9"/>
  <c r="K48" i="9"/>
  <c r="K49" i="9"/>
  <c r="K50" i="9"/>
  <c r="K51" i="9"/>
  <c r="K76" i="9"/>
  <c r="K75" i="9"/>
  <c r="K74" i="9"/>
  <c r="K73" i="9"/>
  <c r="K72" i="9"/>
  <c r="K71" i="9"/>
  <c r="K70" i="9"/>
  <c r="K69" i="9"/>
  <c r="K68" i="9"/>
  <c r="K67" i="9"/>
  <c r="K66" i="9"/>
  <c r="K65" i="9"/>
  <c r="K64" i="9"/>
  <c r="K63" i="9"/>
  <c r="K62" i="9"/>
  <c r="K61" i="9"/>
  <c r="K60" i="9"/>
  <c r="K59" i="9"/>
  <c r="K58" i="9"/>
  <c r="K57" i="9"/>
  <c r="K56" i="9"/>
  <c r="K55" i="9"/>
  <c r="K54" i="9"/>
  <c r="K53" i="9"/>
  <c r="K52" i="9"/>
  <c r="K26" i="9"/>
  <c r="K25" i="9"/>
  <c r="K24" i="9"/>
  <c r="K23" i="9"/>
  <c r="K22" i="9"/>
  <c r="K21" i="9"/>
  <c r="K20" i="9"/>
  <c r="K19" i="9"/>
  <c r="K18" i="9"/>
  <c r="K17" i="9"/>
  <c r="B29" i="1"/>
  <c r="B4" i="8"/>
  <c r="B2" i="8"/>
  <c r="B4" i="4"/>
  <c r="B2" i="4"/>
  <c r="C16" i="1"/>
  <c r="C15" i="1"/>
  <c r="F8" i="1"/>
  <c r="G7" i="1"/>
  <c r="F9" i="1"/>
  <c r="E23" i="8"/>
  <c r="E37" i="8"/>
  <c r="E27" i="8"/>
  <c r="E23" i="4"/>
  <c r="E29" i="8"/>
  <c r="E18" i="8"/>
  <c r="E32" i="8"/>
  <c r="E18" i="4"/>
  <c r="F18" i="11" l="1"/>
  <c r="E40" i="8"/>
  <c r="E47" i="8" s="1"/>
  <c r="E40" i="4"/>
  <c r="D52" i="6"/>
  <c r="J12" i="9"/>
  <c r="J41" i="11" s="1"/>
  <c r="G16" i="10"/>
  <c r="K109" i="9"/>
  <c r="D51" i="6" l="1"/>
  <c r="E47" i="4"/>
</calcChain>
</file>

<file path=xl/comments1.xml><?xml version="1.0" encoding="utf-8"?>
<comments xmlns="http://schemas.openxmlformats.org/spreadsheetml/2006/main">
  <authors>
    <author>斉藤　隆</author>
  </authors>
  <commentList>
    <comment ref="D14" authorId="0">
      <text>
        <r>
          <rPr>
            <b/>
            <sz val="9"/>
            <color indexed="81"/>
            <rFont val="ＭＳ Ｐゴシック"/>
            <family val="3"/>
            <charset val="128"/>
          </rPr>
          <t>年号（令和等）から記載ください。</t>
        </r>
      </text>
    </comment>
    <comment ref="D38" authorId="0">
      <text>
        <r>
          <rPr>
            <b/>
            <sz val="9"/>
            <color indexed="81"/>
            <rFont val="ＭＳ Ｐゴシック"/>
            <family val="3"/>
            <charset val="128"/>
          </rPr>
          <t>年号（令和等）から記載ください。</t>
        </r>
      </text>
    </comment>
  </commentList>
</comments>
</file>

<file path=xl/comments2.xml><?xml version="1.0" encoding="utf-8"?>
<comments xmlns="http://schemas.openxmlformats.org/spreadsheetml/2006/main">
  <authors>
    <author>斉藤　隆</author>
  </authors>
  <commentList>
    <comment ref="B4" authorId="0">
      <text>
        <r>
          <rPr>
            <sz val="9"/>
            <color indexed="81"/>
            <rFont val="ＭＳ Ｐゴシック"/>
            <family val="3"/>
            <charset val="128"/>
          </rPr>
          <t xml:space="preserve">予定に変更のあった場合には、「初期設定」を変更してください。
</t>
        </r>
      </text>
    </comment>
    <comment ref="E18" authorId="0">
      <text>
        <r>
          <rPr>
            <b/>
            <sz val="12"/>
            <color indexed="81"/>
            <rFont val="ＭＳ Ｐゴシック"/>
            <family val="3"/>
            <charset val="128"/>
          </rPr>
          <t xml:space="preserve">収支簿（R-7）へ入力すると自動計算及び表示されます。
</t>
        </r>
      </text>
    </comment>
  </commentList>
</comments>
</file>

<file path=xl/sharedStrings.xml><?xml version="1.0" encoding="utf-8"?>
<sst xmlns="http://schemas.openxmlformats.org/spreadsheetml/2006/main" count="373" uniqueCount="288">
  <si>
    <r>
      <t>NPO</t>
    </r>
    <r>
      <rPr>
        <sz val="11"/>
        <rFont val="ＭＳ ゴシック"/>
        <family val="3"/>
        <charset val="128"/>
      </rPr>
      <t>法人川に学ぶ体験活動協議会</t>
    </r>
  </si>
  <si>
    <r>
      <t>住</t>
    </r>
    <r>
      <rPr>
        <sz val="11"/>
        <rFont val="Arial"/>
        <family val="2"/>
      </rPr>
      <t xml:space="preserve">      </t>
    </r>
    <r>
      <rPr>
        <sz val="11"/>
        <rFont val="ＭＳ ゴシック"/>
        <family val="3"/>
        <charset val="128"/>
      </rPr>
      <t>所</t>
    </r>
    <r>
      <rPr>
        <vertAlign val="superscript"/>
        <sz val="10.5"/>
        <rFont val="ＭＳ ゴシック"/>
        <family val="3"/>
        <charset val="128"/>
      </rPr>
      <t>※</t>
    </r>
  </si>
  <si>
    <t>〒</t>
  </si>
  <si>
    <t>記</t>
  </si>
  <si>
    <r>
      <t>１．講座名</t>
    </r>
    <r>
      <rPr>
        <vertAlign val="superscript"/>
        <sz val="10.5"/>
        <rFont val="ＭＳ ゴシック"/>
        <family val="3"/>
        <charset val="128"/>
      </rPr>
      <t>※</t>
    </r>
  </si>
  <si>
    <r>
      <t>３．実施河川名</t>
    </r>
    <r>
      <rPr>
        <vertAlign val="superscript"/>
        <sz val="10.5"/>
        <rFont val="ＭＳ ゴシック"/>
        <family val="3"/>
        <charset val="128"/>
      </rPr>
      <t>※</t>
    </r>
  </si>
  <si>
    <r>
      <t>５．参加予定数</t>
    </r>
    <r>
      <rPr>
        <vertAlign val="superscript"/>
        <sz val="10.5"/>
        <rFont val="ＭＳ ゴシック"/>
        <family val="3"/>
        <charset val="128"/>
      </rPr>
      <t>※</t>
    </r>
  </si>
  <si>
    <r>
      <t>氏名</t>
    </r>
    <r>
      <rPr>
        <vertAlign val="superscript"/>
        <sz val="10.5"/>
        <rFont val="ＭＳ ゴシック"/>
        <family val="3"/>
        <charset val="128"/>
      </rPr>
      <t>※</t>
    </r>
  </si>
  <si>
    <t>TEL.</t>
  </si>
  <si>
    <r>
      <t>FAX.</t>
    </r>
    <r>
      <rPr>
        <vertAlign val="superscript"/>
        <sz val="10.5"/>
        <rFont val="Arial"/>
        <family val="2"/>
      </rPr>
      <t xml:space="preserve"> </t>
    </r>
  </si>
  <si>
    <t>E-mail</t>
  </si>
  <si>
    <r>
      <t>所属団体名</t>
    </r>
    <r>
      <rPr>
        <vertAlign val="superscript"/>
        <sz val="10.5"/>
        <rFont val="ＭＳ ゴシック"/>
        <family val="3"/>
        <charset val="128"/>
      </rPr>
      <t>※</t>
    </r>
  </si>
  <si>
    <r>
      <t>住所</t>
    </r>
    <r>
      <rPr>
        <vertAlign val="superscript"/>
        <sz val="10.5"/>
        <rFont val="ＭＳ ゴシック"/>
        <family val="3"/>
        <charset val="128"/>
      </rPr>
      <t>※</t>
    </r>
  </si>
  <si>
    <r>
      <t>TEL.</t>
    </r>
    <r>
      <rPr>
        <vertAlign val="superscript"/>
        <sz val="10.5"/>
        <rFont val="ＭＳ ゴシック"/>
        <family val="3"/>
        <charset val="128"/>
      </rPr>
      <t>※</t>
    </r>
  </si>
  <si>
    <r>
      <t>FAX.</t>
    </r>
    <r>
      <rPr>
        <vertAlign val="superscript"/>
        <sz val="10.5"/>
        <rFont val="ＭＳ ゴシック"/>
        <family val="3"/>
        <charset val="128"/>
      </rPr>
      <t>※</t>
    </r>
  </si>
  <si>
    <r>
      <t>E-mail</t>
    </r>
    <r>
      <rPr>
        <vertAlign val="superscript"/>
        <sz val="10.5"/>
        <rFont val="ＭＳ ゴシック"/>
        <family val="3"/>
        <charset val="128"/>
      </rPr>
      <t>※</t>
    </r>
  </si>
  <si>
    <t>団体ホームページ</t>
  </si>
  <si>
    <r>
      <t>※印の項目については、</t>
    </r>
    <r>
      <rPr>
        <sz val="9"/>
        <rFont val="Arial"/>
        <family val="2"/>
      </rPr>
      <t>RAC</t>
    </r>
    <r>
      <rPr>
        <sz val="9"/>
        <rFont val="ＭＳ ゴシック"/>
        <family val="3"/>
        <charset val="128"/>
      </rPr>
      <t>ホームページの講座開催予定のページに掲載いたしますので予めご了承ください。不都合がある場合は、その旨ご記入ください。</t>
    </r>
  </si>
  <si>
    <t>年</t>
    <rPh sb="0" eb="1">
      <t>ネン</t>
    </rPh>
    <phoneticPr fontId="17"/>
  </si>
  <si>
    <t>月</t>
    <rPh sb="0" eb="1">
      <t>ゲツ</t>
    </rPh>
    <phoneticPr fontId="17"/>
  </si>
  <si>
    <t>日</t>
    <rPh sb="0" eb="1">
      <t>ニチ</t>
    </rPh>
    <phoneticPr fontId="17"/>
  </si>
  <si>
    <t>〒</t>
    <phoneticPr fontId="17"/>
  </si>
  <si>
    <t>〒</t>
    <phoneticPr fontId="17"/>
  </si>
  <si>
    <t>代表者職氏名※</t>
    <phoneticPr fontId="17"/>
  </si>
  <si>
    <t>　　　　　　　　　　　　　　　　　</t>
    <phoneticPr fontId="17"/>
  </si>
  <si>
    <t>印</t>
    <phoneticPr fontId="17"/>
  </si>
  <si>
    <r>
      <t>４．メイン会場</t>
    </r>
    <r>
      <rPr>
        <vertAlign val="superscript"/>
        <sz val="10.5"/>
        <rFont val="ＭＳ ゴシック"/>
        <family val="3"/>
        <charset val="128"/>
      </rPr>
      <t>※</t>
    </r>
    <r>
      <rPr>
        <sz val="10.5"/>
        <rFont val="ＭＳ ゴシック"/>
        <family val="3"/>
        <charset val="128"/>
      </rPr>
      <t>　　</t>
    </r>
    <r>
      <rPr>
        <sz val="10.5"/>
        <rFont val="ＭＳ Ｐゴシック"/>
        <family val="3"/>
        <charset val="128"/>
      </rPr>
      <t> </t>
    </r>
    <phoneticPr fontId="17"/>
  </si>
  <si>
    <t>会場名</t>
    <phoneticPr fontId="17"/>
  </si>
  <si>
    <t>　　　　　　　　　　</t>
    <phoneticPr fontId="17"/>
  </si>
  <si>
    <t>TEL</t>
    <phoneticPr fontId="17"/>
  </si>
  <si>
    <r>
      <t>２．実施日時</t>
    </r>
    <r>
      <rPr>
        <vertAlign val="superscript"/>
        <sz val="10.5"/>
        <rFont val="ＭＳ ゴシック"/>
        <family val="3"/>
        <charset val="128"/>
      </rPr>
      <t>※</t>
    </r>
    <phoneticPr fontId="17"/>
  </si>
  <si>
    <t>年号</t>
    <rPh sb="0" eb="2">
      <t>ネンゴウ</t>
    </rPh>
    <phoneticPr fontId="17"/>
  </si>
  <si>
    <t>月</t>
    <rPh sb="0" eb="1">
      <t>ツキ</t>
    </rPh>
    <phoneticPr fontId="17"/>
  </si>
  <si>
    <t>日</t>
    <rPh sb="0" eb="1">
      <t>ヒ</t>
    </rPh>
    <phoneticPr fontId="17"/>
  </si>
  <si>
    <t>住所　</t>
    <phoneticPr fontId="17"/>
  </si>
  <si>
    <t>講座名</t>
    <rPh sb="0" eb="2">
      <t>コウザ</t>
    </rPh>
    <rPh sb="2" eb="3">
      <t>メイ</t>
    </rPh>
    <phoneticPr fontId="20"/>
  </si>
  <si>
    <t>主管団体名</t>
  </si>
  <si>
    <t>実施予定日</t>
  </si>
  <si>
    <t>事項・経費項目</t>
  </si>
  <si>
    <t>金額（円）</t>
  </si>
  <si>
    <t>収入の部</t>
  </si>
  <si>
    <r>
      <t>支援金交付希望額</t>
    </r>
    <r>
      <rPr>
        <sz val="10"/>
        <rFont val="Arial"/>
        <family val="2"/>
      </rPr>
      <t xml:space="preserve"> (A)</t>
    </r>
  </si>
  <si>
    <r>
      <t>参加費</t>
    </r>
    <r>
      <rPr>
        <sz val="10"/>
        <rFont val="Arial"/>
        <family val="2"/>
      </rPr>
      <t xml:space="preserve"> (B)</t>
    </r>
  </si>
  <si>
    <r>
      <t>補助金・寄付金等</t>
    </r>
    <r>
      <rPr>
        <sz val="10"/>
        <rFont val="Arial"/>
        <family val="2"/>
      </rPr>
      <t xml:space="preserve"> (C)</t>
    </r>
  </si>
  <si>
    <r>
      <t>その他の収入</t>
    </r>
    <r>
      <rPr>
        <sz val="10"/>
        <rFont val="Arial"/>
        <family val="2"/>
      </rPr>
      <t xml:space="preserve"> (D)</t>
    </r>
  </si>
  <si>
    <r>
      <t>収入の部合計</t>
    </r>
    <r>
      <rPr>
        <sz val="10"/>
        <rFont val="Arial"/>
        <family val="2"/>
      </rPr>
      <t xml:space="preserve"> (A+B+C+D)</t>
    </r>
  </si>
  <si>
    <t>金額</t>
  </si>
  <si>
    <t>支出の部</t>
  </si>
  <si>
    <t>支援対象経費</t>
  </si>
  <si>
    <t>謝金</t>
  </si>
  <si>
    <t>旅費</t>
  </si>
  <si>
    <t>印刷製本費</t>
  </si>
  <si>
    <t>通信運搬費</t>
  </si>
  <si>
    <t>借料損料</t>
  </si>
  <si>
    <t>消耗品費</t>
  </si>
  <si>
    <r>
      <t>合計</t>
    </r>
    <r>
      <rPr>
        <sz val="10"/>
        <rFont val="Arial"/>
        <family val="2"/>
      </rPr>
      <t xml:space="preserve"> (</t>
    </r>
    <r>
      <rPr>
        <sz val="10"/>
        <rFont val="ＭＳ ゴシック"/>
        <family val="3"/>
        <charset val="128"/>
      </rPr>
      <t>イ</t>
    </r>
    <r>
      <rPr>
        <sz val="10"/>
        <rFont val="Arial"/>
        <family val="2"/>
      </rPr>
      <t>)</t>
    </r>
    <r>
      <rPr>
        <sz val="10"/>
        <rFont val="ＭＳ ゴシック"/>
        <family val="3"/>
        <charset val="128"/>
      </rPr>
      <t>＝</t>
    </r>
    <r>
      <rPr>
        <sz val="10"/>
        <rFont val="Arial"/>
        <family val="2"/>
      </rPr>
      <t>(A)</t>
    </r>
  </si>
  <si>
    <r>
      <t>支援対象外経費</t>
    </r>
    <r>
      <rPr>
        <sz val="10"/>
        <rFont val="Arial"/>
        <family val="2"/>
      </rPr>
      <t xml:space="preserve"> (</t>
    </r>
    <r>
      <rPr>
        <sz val="10"/>
        <rFont val="ＭＳ ゴシック"/>
        <family val="3"/>
        <charset val="128"/>
      </rPr>
      <t>ロ</t>
    </r>
    <r>
      <rPr>
        <sz val="10"/>
        <rFont val="Arial"/>
        <family val="2"/>
      </rPr>
      <t>)</t>
    </r>
    <r>
      <rPr>
        <sz val="10"/>
        <rFont val="ＭＳ ゴシック"/>
        <family val="3"/>
        <charset val="128"/>
      </rPr>
      <t>＝（</t>
    </r>
    <r>
      <rPr>
        <sz val="10"/>
        <rFont val="Arial"/>
        <family val="2"/>
      </rPr>
      <t>B+C+D</t>
    </r>
    <r>
      <rPr>
        <sz val="10"/>
        <rFont val="ＭＳ ゴシック"/>
        <family val="3"/>
        <charset val="128"/>
      </rPr>
      <t>）</t>
    </r>
  </si>
  <si>
    <r>
      <t>支出総額</t>
    </r>
    <r>
      <rPr>
        <sz val="10"/>
        <rFont val="Arial"/>
        <family val="2"/>
      </rPr>
      <t xml:space="preserve"> (</t>
    </r>
    <r>
      <rPr>
        <sz val="10"/>
        <rFont val="ＭＳ ゴシック"/>
        <family val="3"/>
        <charset val="128"/>
      </rPr>
      <t>イ</t>
    </r>
    <r>
      <rPr>
        <sz val="10"/>
        <rFont val="Arial"/>
        <family val="2"/>
      </rPr>
      <t>+</t>
    </r>
    <r>
      <rPr>
        <sz val="10"/>
        <rFont val="ＭＳ ゴシック"/>
        <family val="3"/>
        <charset val="128"/>
      </rPr>
      <t>ロ</t>
    </r>
    <r>
      <rPr>
        <sz val="10"/>
        <rFont val="Arial"/>
        <family val="2"/>
      </rPr>
      <t>)</t>
    </r>
  </si>
  <si>
    <t>団体名</t>
    <phoneticPr fontId="17"/>
  </si>
  <si>
    <t>講座名</t>
    <rPh sb="0" eb="2">
      <t>コウザ</t>
    </rPh>
    <rPh sb="2" eb="3">
      <t>メイ</t>
    </rPh>
    <phoneticPr fontId="17"/>
  </si>
  <si>
    <t>性別</t>
  </si>
  <si>
    <t>開催日</t>
    <rPh sb="0" eb="2">
      <t>カイサイ</t>
    </rPh>
    <phoneticPr fontId="17"/>
  </si>
  <si>
    <t>【初期設定事項】</t>
    <rPh sb="1" eb="3">
      <t>ショキ</t>
    </rPh>
    <rPh sb="3" eb="5">
      <t>セッテイ</t>
    </rPh>
    <rPh sb="5" eb="7">
      <t>ジコウ</t>
    </rPh>
    <phoneticPr fontId="17"/>
  </si>
  <si>
    <t>収支簿</t>
    <rPh sb="0" eb="2">
      <t>シュウシ</t>
    </rPh>
    <rPh sb="2" eb="3">
      <t>ボ</t>
    </rPh>
    <phoneticPr fontId="17"/>
  </si>
  <si>
    <t>№</t>
    <phoneticPr fontId="17"/>
  </si>
  <si>
    <t>活動名：</t>
    <rPh sb="0" eb="2">
      <t>カツドウ</t>
    </rPh>
    <rPh sb="2" eb="3">
      <t>メイ</t>
    </rPh>
    <phoneticPr fontId="17"/>
  </si>
  <si>
    <t>団体名：</t>
    <rPh sb="0" eb="2">
      <t>ダンタイ</t>
    </rPh>
    <rPh sb="2" eb="3">
      <t>メイ</t>
    </rPh>
    <phoneticPr fontId="17"/>
  </si>
  <si>
    <t>領収書
ＮＯ</t>
    <rPh sb="0" eb="3">
      <t>リョウシュウショ</t>
    </rPh>
    <phoneticPr fontId="17"/>
  </si>
  <si>
    <t>日　付</t>
    <rPh sb="0" eb="1">
      <t>ヒ</t>
    </rPh>
    <rPh sb="2" eb="3">
      <t>ヅケ</t>
    </rPh>
    <phoneticPr fontId="17"/>
  </si>
  <si>
    <t>項　　目
(領収書但し書き）</t>
    <rPh sb="0" eb="1">
      <t>コウ</t>
    </rPh>
    <rPh sb="3" eb="4">
      <t>メ</t>
    </rPh>
    <rPh sb="6" eb="9">
      <t>リョウシュウショ</t>
    </rPh>
    <rPh sb="9" eb="10">
      <t>タダ</t>
    </rPh>
    <rPh sb="11" eb="12">
      <t>ガ</t>
    </rPh>
    <phoneticPr fontId="17"/>
  </si>
  <si>
    <t>支払先</t>
    <rPh sb="0" eb="2">
      <t>シハライ</t>
    </rPh>
    <rPh sb="2" eb="3">
      <t>サキ</t>
    </rPh>
    <phoneticPr fontId="17"/>
  </si>
  <si>
    <t>収入</t>
    <rPh sb="0" eb="2">
      <t>シュウニュウ</t>
    </rPh>
    <phoneticPr fontId="17"/>
  </si>
  <si>
    <t>支　出</t>
    <rPh sb="0" eb="1">
      <t>ササ</t>
    </rPh>
    <rPh sb="2" eb="3">
      <t>デ</t>
    </rPh>
    <phoneticPr fontId="17"/>
  </si>
  <si>
    <t>支援対象経費</t>
    <rPh sb="0" eb="2">
      <t>シエン</t>
    </rPh>
    <rPh sb="2" eb="4">
      <t>タイショウ</t>
    </rPh>
    <rPh sb="4" eb="6">
      <t>ケイヒ</t>
    </rPh>
    <phoneticPr fontId="17"/>
  </si>
  <si>
    <t>支援対象外経費</t>
    <rPh sb="0" eb="2">
      <t>シエン</t>
    </rPh>
    <rPh sb="2" eb="5">
      <t>タイショウガイ</t>
    </rPh>
    <rPh sb="5" eb="7">
      <t>ケイヒ</t>
    </rPh>
    <phoneticPr fontId="17"/>
  </si>
  <si>
    <t>検算欄</t>
    <rPh sb="0" eb="2">
      <t>ケンザン</t>
    </rPh>
    <rPh sb="2" eb="3">
      <t>ラン</t>
    </rPh>
    <phoneticPr fontId="17"/>
  </si>
  <si>
    <t>RAC
NO</t>
    <phoneticPr fontId="17"/>
  </si>
  <si>
    <t>金額</t>
    <rPh sb="0" eb="2">
      <t>キンガク</t>
    </rPh>
    <phoneticPr fontId="17"/>
  </si>
  <si>
    <t>区分</t>
    <rPh sb="0" eb="2">
      <t>クブン</t>
    </rPh>
    <phoneticPr fontId="17"/>
  </si>
  <si>
    <t>例</t>
    <rPh sb="0" eb="1">
      <t>レイ</t>
    </rPh>
    <phoneticPr fontId="17"/>
  </si>
  <si>
    <t>2002.5.23</t>
  </si>
  <si>
    <t>講師謝金</t>
    <rPh sb="0" eb="2">
      <t>コウシ</t>
    </rPh>
    <rPh sb="2" eb="4">
      <t>シャキン</t>
    </rPh>
    <phoneticPr fontId="17"/>
  </si>
  <si>
    <t>川野 花子</t>
    <rPh sb="0" eb="1">
      <t>カワ</t>
    </rPh>
    <rPh sb="1" eb="2">
      <t>ノ</t>
    </rPh>
    <rPh sb="3" eb="5">
      <t>ハナコ</t>
    </rPh>
    <phoneticPr fontId="17"/>
  </si>
  <si>
    <t>合　　　計</t>
    <rPh sb="0" eb="1">
      <t>ゴウ</t>
    </rPh>
    <rPh sb="4" eb="5">
      <t>ケイ</t>
    </rPh>
    <phoneticPr fontId="17"/>
  </si>
  <si>
    <t>謝金</t>
    <rPh sb="0" eb="1">
      <t>アヤマ</t>
    </rPh>
    <rPh sb="1" eb="2">
      <t>キン</t>
    </rPh>
    <phoneticPr fontId="17"/>
  </si>
  <si>
    <t>旅　費</t>
    <rPh sb="0" eb="1">
      <t>タビ</t>
    </rPh>
    <rPh sb="2" eb="3">
      <t>ヒ</t>
    </rPh>
    <phoneticPr fontId="17"/>
  </si>
  <si>
    <t>印刷製本費</t>
    <rPh sb="0" eb="2">
      <t>インサツ</t>
    </rPh>
    <rPh sb="2" eb="4">
      <t>セイホン</t>
    </rPh>
    <rPh sb="4" eb="5">
      <t>ヒ</t>
    </rPh>
    <phoneticPr fontId="17"/>
  </si>
  <si>
    <t>通信運搬費</t>
    <rPh sb="0" eb="2">
      <t>ツウシン</t>
    </rPh>
    <rPh sb="2" eb="4">
      <t>ウンパン</t>
    </rPh>
    <rPh sb="4" eb="5">
      <t>ヒ</t>
    </rPh>
    <phoneticPr fontId="17"/>
  </si>
  <si>
    <t>借料損料</t>
    <rPh sb="0" eb="1">
      <t>シャク</t>
    </rPh>
    <rPh sb="1" eb="2">
      <t>リョウ</t>
    </rPh>
    <rPh sb="2" eb="4">
      <t>ソンリョウ</t>
    </rPh>
    <phoneticPr fontId="17"/>
  </si>
  <si>
    <t>消耗品費</t>
    <rPh sb="0" eb="2">
      <t>ショウモウ</t>
    </rPh>
    <rPh sb="2" eb="3">
      <t>ヒン</t>
    </rPh>
    <rPh sb="3" eb="4">
      <t>ヒ</t>
    </rPh>
    <phoneticPr fontId="17"/>
  </si>
  <si>
    <t>様式Ｒ－７</t>
    <rPh sb="0" eb="2">
      <t>ヨウシキ</t>
    </rPh>
    <phoneticPr fontId="17"/>
  </si>
  <si>
    <t>総計</t>
  </si>
  <si>
    <t>集計</t>
  </si>
  <si>
    <t>項目</t>
  </si>
  <si>
    <t>項目</t>
    <rPh sb="0" eb="2">
      <t>コウモク</t>
    </rPh>
    <phoneticPr fontId="17"/>
  </si>
  <si>
    <t>収入合計</t>
    <rPh sb="0" eb="2">
      <t>シュウニュウ</t>
    </rPh>
    <rPh sb="2" eb="4">
      <t>ゴウケイ</t>
    </rPh>
    <phoneticPr fontId="17"/>
  </si>
  <si>
    <t>支出合計</t>
    <rPh sb="0" eb="2">
      <t>シシュツ</t>
    </rPh>
    <rPh sb="2" eb="4">
      <t>ゴウケイ</t>
    </rPh>
    <phoneticPr fontId="17"/>
  </si>
  <si>
    <t>合計 / 金額</t>
  </si>
  <si>
    <t>講座認定番号：</t>
    <rPh sb="0" eb="2">
      <t>コウザ</t>
    </rPh>
    <rPh sb="2" eb="4">
      <t>ニンテイ</t>
    </rPh>
    <rPh sb="4" eb="6">
      <t>バンゴウ</t>
    </rPh>
    <phoneticPr fontId="17"/>
  </si>
  <si>
    <t>役　　職</t>
    <rPh sb="0" eb="1">
      <t>エキ</t>
    </rPh>
    <rPh sb="3" eb="4">
      <t>ショク</t>
    </rPh>
    <phoneticPr fontId="17"/>
  </si>
  <si>
    <t>付け、</t>
    <rPh sb="0" eb="1">
      <t>ヅ</t>
    </rPh>
    <phoneticPr fontId="17"/>
  </si>
  <si>
    <t>第</t>
    <rPh sb="0" eb="1">
      <t>ダイ</t>
    </rPh>
    <phoneticPr fontId="17"/>
  </si>
  <si>
    <t>団体代表者</t>
    <rPh sb="0" eb="2">
      <t>ダンタイ</t>
    </rPh>
    <rPh sb="2" eb="5">
      <t>ダイヒョウシャ</t>
    </rPh>
    <phoneticPr fontId="17"/>
  </si>
  <si>
    <r>
      <t>氏　　名</t>
    </r>
    <r>
      <rPr>
        <vertAlign val="superscript"/>
        <sz val="10.5"/>
        <rFont val="ＭＳ ゴシック"/>
        <family val="3"/>
        <charset val="128"/>
      </rPr>
      <t>※</t>
    </r>
    <phoneticPr fontId="17"/>
  </si>
  <si>
    <r>
      <t>所属団体名</t>
    </r>
    <r>
      <rPr>
        <sz val="8"/>
        <rFont val="ＭＳ ゴシック"/>
        <family val="3"/>
        <charset val="128"/>
      </rPr>
      <t>※</t>
    </r>
    <phoneticPr fontId="17"/>
  </si>
  <si>
    <t>■活動の実施状況</t>
    <rPh sb="1" eb="3">
      <t>カツドウ</t>
    </rPh>
    <rPh sb="4" eb="6">
      <t>ジッシ</t>
    </rPh>
    <rPh sb="6" eb="8">
      <t>ジョウキョウ</t>
    </rPh>
    <phoneticPr fontId="17"/>
  </si>
  <si>
    <t>講師・指導者</t>
    <rPh sb="0" eb="2">
      <t>コウシ</t>
    </rPh>
    <rPh sb="3" eb="6">
      <t>シドウシャ</t>
    </rPh>
    <phoneticPr fontId="17"/>
  </si>
  <si>
    <t>名</t>
    <rPh sb="0" eb="1">
      <t>メイ</t>
    </rPh>
    <phoneticPr fontId="17"/>
  </si>
  <si>
    <t>子供</t>
    <rPh sb="0" eb="2">
      <t>コドモ</t>
    </rPh>
    <phoneticPr fontId="17"/>
  </si>
  <si>
    <t>子ども</t>
    <rPh sb="0" eb="1">
      <t>コ</t>
    </rPh>
    <phoneticPr fontId="17"/>
  </si>
  <si>
    <t>大人</t>
    <rPh sb="0" eb="2">
      <t>オトナ</t>
    </rPh>
    <phoneticPr fontId="17"/>
  </si>
  <si>
    <t>活動自己評価・今後の課題</t>
    <rPh sb="0" eb="2">
      <t>カツドウ</t>
    </rPh>
    <rPh sb="2" eb="4">
      <t>ジコ</t>
    </rPh>
    <rPh sb="4" eb="6">
      <t>ヒョウカ</t>
    </rPh>
    <rPh sb="7" eb="9">
      <t>コンゴ</t>
    </rPh>
    <rPh sb="10" eb="12">
      <t>カダイ</t>
    </rPh>
    <phoneticPr fontId="17"/>
  </si>
  <si>
    <r>
      <t>氏　　名</t>
    </r>
    <r>
      <rPr>
        <sz val="8"/>
        <rFont val="ＭＳ ゴシック"/>
        <family val="3"/>
        <charset val="128"/>
      </rPr>
      <t>※</t>
    </r>
    <rPh sb="0" eb="1">
      <t>シ</t>
    </rPh>
    <rPh sb="3" eb="4">
      <t>メイ</t>
    </rPh>
    <phoneticPr fontId="17"/>
  </si>
  <si>
    <t>住　　所</t>
    <phoneticPr fontId="17"/>
  </si>
  <si>
    <t>■支払申請（※支援決定を受けた講座のみ）</t>
    <rPh sb="1" eb="3">
      <t>シハラ</t>
    </rPh>
    <rPh sb="3" eb="5">
      <t>シンセイ</t>
    </rPh>
    <rPh sb="7" eb="9">
      <t>シエン</t>
    </rPh>
    <rPh sb="9" eb="11">
      <t>ケッテイ</t>
    </rPh>
    <rPh sb="12" eb="13">
      <t>ウ</t>
    </rPh>
    <rPh sb="15" eb="17">
      <t>コウザ</t>
    </rPh>
    <phoneticPr fontId="17"/>
  </si>
  <si>
    <t>銀行</t>
    <rPh sb="0" eb="2">
      <t>ギンコウ</t>
    </rPh>
    <phoneticPr fontId="17"/>
  </si>
  <si>
    <t>2．振込先</t>
    <rPh sb="2" eb="4">
      <t>フリコミ</t>
    </rPh>
    <rPh sb="4" eb="5">
      <t>サキ</t>
    </rPh>
    <phoneticPr fontId="17"/>
  </si>
  <si>
    <t>1. 支払い申請金額</t>
    <rPh sb="3" eb="5">
      <t>シハラ</t>
    </rPh>
    <rPh sb="6" eb="8">
      <t>シンセイ</t>
    </rPh>
    <rPh sb="8" eb="10">
      <t>キンガク</t>
    </rPh>
    <phoneticPr fontId="17"/>
  </si>
  <si>
    <t>住所</t>
    <rPh sb="0" eb="2">
      <t>ジュウショ</t>
    </rPh>
    <phoneticPr fontId="17"/>
  </si>
  <si>
    <t>団体連絡先</t>
    <rPh sb="0" eb="2">
      <t>ダンタイ</t>
    </rPh>
    <rPh sb="2" eb="5">
      <t>レンラクサキ</t>
    </rPh>
    <phoneticPr fontId="17"/>
  </si>
  <si>
    <t>氏名</t>
    <rPh sb="0" eb="2">
      <t>シメイ</t>
    </rPh>
    <phoneticPr fontId="17"/>
  </si>
  <si>
    <t>ＴＥＬ</t>
    <phoneticPr fontId="17"/>
  </si>
  <si>
    <t>FAX</t>
    <phoneticPr fontId="17"/>
  </si>
  <si>
    <t>E-MAIL</t>
    <phoneticPr fontId="17"/>
  </si>
  <si>
    <t>講座認定番号</t>
    <rPh sb="0" eb="2">
      <t>コウザ</t>
    </rPh>
    <rPh sb="2" eb="4">
      <t>ニンテイ</t>
    </rPh>
    <rPh sb="4" eb="6">
      <t>バンゴウ</t>
    </rPh>
    <phoneticPr fontId="17"/>
  </si>
  <si>
    <t>銀行名</t>
    <rPh sb="0" eb="3">
      <t>ギンコウメイ</t>
    </rPh>
    <phoneticPr fontId="17"/>
  </si>
  <si>
    <t>支店名</t>
    <rPh sb="0" eb="3">
      <t>シテンメイ</t>
    </rPh>
    <phoneticPr fontId="17"/>
  </si>
  <si>
    <t>種別</t>
    <phoneticPr fontId="17"/>
  </si>
  <si>
    <t>口座番号</t>
    <rPh sb="0" eb="2">
      <t>コウザ</t>
    </rPh>
    <rPh sb="2" eb="4">
      <t>バンゴウ</t>
    </rPh>
    <phoneticPr fontId="17"/>
  </si>
  <si>
    <t>口座名義</t>
    <rPh sb="0" eb="2">
      <t>コウザ</t>
    </rPh>
    <rPh sb="2" eb="4">
      <t>メイギ</t>
    </rPh>
    <phoneticPr fontId="17"/>
  </si>
  <si>
    <t>こうざめいぎふりがな</t>
    <phoneticPr fontId="17"/>
  </si>
  <si>
    <t>実施河川</t>
    <rPh sb="0" eb="2">
      <t>ジッシ</t>
    </rPh>
    <rPh sb="2" eb="4">
      <t>カセン</t>
    </rPh>
    <phoneticPr fontId="17"/>
  </si>
  <si>
    <t>実施会場</t>
    <rPh sb="0" eb="2">
      <t>ジッシ</t>
    </rPh>
    <rPh sb="2" eb="4">
      <t>カイジョウ</t>
    </rPh>
    <phoneticPr fontId="17"/>
  </si>
  <si>
    <t>名称</t>
    <rPh sb="0" eb="2">
      <t>メイショウ</t>
    </rPh>
    <phoneticPr fontId="17"/>
  </si>
  <si>
    <t>TEL</t>
    <phoneticPr fontId="17"/>
  </si>
  <si>
    <r>
      <t>氏名</t>
    </r>
    <r>
      <rPr>
        <vertAlign val="superscript"/>
        <sz val="10.5"/>
        <rFont val="ＭＳ ゴシック"/>
        <family val="3"/>
        <charset val="128"/>
      </rPr>
      <t>※</t>
    </r>
    <phoneticPr fontId="17"/>
  </si>
  <si>
    <t>円</t>
    <rPh sb="0" eb="1">
      <t>エン</t>
    </rPh>
    <phoneticPr fontId="17"/>
  </si>
  <si>
    <t>所属団体</t>
    <rPh sb="0" eb="2">
      <t>ショゾク</t>
    </rPh>
    <rPh sb="2" eb="4">
      <t>ダンタイ</t>
    </rPh>
    <phoneticPr fontId="17"/>
  </si>
  <si>
    <t>担当者・連絡先</t>
    <rPh sb="0" eb="3">
      <t>タントウシャ</t>
    </rPh>
    <rPh sb="4" eb="7">
      <t>レンラクサキ</t>
    </rPh>
    <phoneticPr fontId="17"/>
  </si>
  <si>
    <t>役職</t>
    <rPh sb="0" eb="2">
      <t>ヤクショク</t>
    </rPh>
    <phoneticPr fontId="17"/>
  </si>
  <si>
    <t>団体ホームページ</t>
    <rPh sb="0" eb="2">
      <t>ダンタイ</t>
    </rPh>
    <phoneticPr fontId="17"/>
  </si>
  <si>
    <t>講師：指導者</t>
    <rPh sb="0" eb="2">
      <t>コウシ</t>
    </rPh>
    <rPh sb="3" eb="6">
      <t>シドウシャ</t>
    </rPh>
    <phoneticPr fontId="17"/>
  </si>
  <si>
    <r>
      <t>開催日時</t>
    </r>
    <r>
      <rPr>
        <sz val="8"/>
        <rFont val="ＭＳ Ｐゴシック"/>
        <family val="3"/>
        <charset val="128"/>
      </rPr>
      <t>※1</t>
    </r>
    <rPh sb="0" eb="2">
      <t>カイサイ</t>
    </rPh>
    <rPh sb="2" eb="4">
      <t>ニチジ</t>
    </rPh>
    <phoneticPr fontId="17"/>
  </si>
  <si>
    <r>
      <t>支払申請</t>
    </r>
    <r>
      <rPr>
        <sz val="9"/>
        <rFont val="ＭＳ Ｐゴシック"/>
        <family val="3"/>
        <charset val="128"/>
      </rPr>
      <t>※2</t>
    </r>
    <rPh sb="0" eb="2">
      <t>シハラ</t>
    </rPh>
    <rPh sb="2" eb="4">
      <t>シンセイ</t>
    </rPh>
    <phoneticPr fontId="17"/>
  </si>
  <si>
    <t>〒</t>
    <phoneticPr fontId="17"/>
  </si>
  <si>
    <t>号で、講座開催の決定通知を受けました講座について、</t>
    <rPh sb="0" eb="1">
      <t>ゴウ</t>
    </rPh>
    <rPh sb="18" eb="20">
      <t>コウザ</t>
    </rPh>
    <phoneticPr fontId="17"/>
  </si>
  <si>
    <t>下記の通り報告及び登録申請いたします。</t>
    <rPh sb="0" eb="2">
      <t>カキ</t>
    </rPh>
    <rPh sb="3" eb="4">
      <t>トオ</t>
    </rPh>
    <rPh sb="5" eb="7">
      <t>ホウコク</t>
    </rPh>
    <rPh sb="7" eb="8">
      <t>オヨ</t>
    </rPh>
    <rPh sb="9" eb="11">
      <t>トウロク</t>
    </rPh>
    <rPh sb="11" eb="13">
      <t>シンセイ</t>
    </rPh>
    <phoneticPr fontId="17"/>
  </si>
  <si>
    <t>注１）</t>
    <rPh sb="0" eb="1">
      <t>チュウ</t>
    </rPh>
    <phoneticPr fontId="17"/>
  </si>
  <si>
    <t>注２）</t>
    <rPh sb="0" eb="1">
      <t>チュウ</t>
    </rPh>
    <phoneticPr fontId="17"/>
  </si>
  <si>
    <t>講座申請時は上記</t>
    <rPh sb="0" eb="2">
      <t>コウザ</t>
    </rPh>
    <rPh sb="2" eb="4">
      <t>シンセイ</t>
    </rPh>
    <rPh sb="4" eb="5">
      <t>ジ</t>
    </rPh>
    <rPh sb="6" eb="8">
      <t>ジョウキ</t>
    </rPh>
    <phoneticPr fontId="17"/>
  </si>
  <si>
    <t>色の欄へ入力ください。</t>
    <rPh sb="0" eb="1">
      <t>イロ</t>
    </rPh>
    <rPh sb="2" eb="3">
      <t>ラン</t>
    </rPh>
    <rPh sb="4" eb="6">
      <t>ニュウリョク</t>
    </rPh>
    <phoneticPr fontId="17"/>
  </si>
  <si>
    <t>色の全ての欄へ入力ください。</t>
    <rPh sb="0" eb="1">
      <t>イロ</t>
    </rPh>
    <rPh sb="2" eb="3">
      <t>スベ</t>
    </rPh>
    <rPh sb="5" eb="6">
      <t>ラン</t>
    </rPh>
    <rPh sb="7" eb="9">
      <t>ニュウリョク</t>
    </rPh>
    <phoneticPr fontId="17"/>
  </si>
  <si>
    <t>活動報告時は上記</t>
    <rPh sb="0" eb="2">
      <t>カツドウ</t>
    </rPh>
    <rPh sb="2" eb="4">
      <t>ホウコク</t>
    </rPh>
    <rPh sb="4" eb="5">
      <t>ジ</t>
    </rPh>
    <rPh sb="6" eb="8">
      <t>ジョウキ</t>
    </rPh>
    <phoneticPr fontId="17"/>
  </si>
  <si>
    <t>注３)</t>
    <rPh sb="0" eb="1">
      <t>チュウ</t>
    </rPh>
    <phoneticPr fontId="17"/>
  </si>
  <si>
    <t>※1―活動報告時に変更のあった場合には修正ください。</t>
    <rPh sb="3" eb="5">
      <t>カツドウ</t>
    </rPh>
    <rPh sb="5" eb="7">
      <t>ホウコク</t>
    </rPh>
    <rPh sb="7" eb="8">
      <t>ジ</t>
    </rPh>
    <rPh sb="9" eb="11">
      <t>ヘンコウ</t>
    </rPh>
    <rPh sb="15" eb="17">
      <t>バアイ</t>
    </rPh>
    <rPh sb="19" eb="21">
      <t>シュウセイ</t>
    </rPh>
    <phoneticPr fontId="17"/>
  </si>
  <si>
    <t>※2―支援講座のみ入力ください。</t>
    <rPh sb="3" eb="5">
      <t>シエン</t>
    </rPh>
    <rPh sb="5" eb="7">
      <t>コウザ</t>
    </rPh>
    <rPh sb="9" eb="10">
      <t>ニュウ</t>
    </rPh>
    <rPh sb="10" eb="11">
      <t>リョク</t>
    </rPh>
    <phoneticPr fontId="17"/>
  </si>
  <si>
    <t>講座関連書類作成前に上記へ入力ください。</t>
    <rPh sb="0" eb="2">
      <t>コウザ</t>
    </rPh>
    <rPh sb="2" eb="4">
      <t>カンレン</t>
    </rPh>
    <rPh sb="4" eb="6">
      <t>ショルイ</t>
    </rPh>
    <rPh sb="6" eb="8">
      <t>サクセイ</t>
    </rPh>
    <rPh sb="8" eb="9">
      <t>マエ</t>
    </rPh>
    <rPh sb="10" eb="12">
      <t>ジョウキ</t>
    </rPh>
    <rPh sb="13" eb="15">
      <t>ニュウリョク</t>
    </rPh>
    <phoneticPr fontId="17"/>
  </si>
  <si>
    <t>3．口座種別</t>
    <rPh sb="2" eb="4">
      <t>コウザ</t>
    </rPh>
    <rPh sb="4" eb="6">
      <t>シュベツ</t>
    </rPh>
    <phoneticPr fontId="17"/>
  </si>
  <si>
    <t>4．口座番号</t>
    <rPh sb="2" eb="4">
      <t>コウザ</t>
    </rPh>
    <rPh sb="4" eb="6">
      <t>バンゴウ</t>
    </rPh>
    <phoneticPr fontId="17"/>
  </si>
  <si>
    <t>5．口座名義フリガナ</t>
    <rPh sb="2" eb="4">
      <t>コウザ</t>
    </rPh>
    <rPh sb="4" eb="6">
      <t>メイギ</t>
    </rPh>
    <phoneticPr fontId="17"/>
  </si>
  <si>
    <t>6．口座名義</t>
    <rPh sb="2" eb="4">
      <t>コウザ</t>
    </rPh>
    <rPh sb="4" eb="6">
      <t>メイギ</t>
    </rPh>
    <phoneticPr fontId="17"/>
  </si>
  <si>
    <t>■担当者の通常の連絡先</t>
    <phoneticPr fontId="17"/>
  </si>
  <si>
    <t>説明</t>
    <rPh sb="0" eb="2">
      <t>セツメイ</t>
    </rPh>
    <phoneticPr fontId="17"/>
  </si>
  <si>
    <t>■担当者の連絡先</t>
    <rPh sb="3" eb="4">
      <t>シャ</t>
    </rPh>
    <rPh sb="5" eb="8">
      <t>レンラクサキ</t>
    </rPh>
    <phoneticPr fontId="17"/>
  </si>
  <si>
    <t>なお、入力欄は上記</t>
    <rPh sb="3" eb="6">
      <t>ニュウリョクラン</t>
    </rPh>
    <rPh sb="7" eb="9">
      <t>ジョウキ</t>
    </rPh>
    <phoneticPr fontId="17"/>
  </si>
  <si>
    <t>色の箇所です。当データ内の他の書式も同じです。</t>
    <rPh sb="0" eb="1">
      <t>イロ</t>
    </rPh>
    <rPh sb="2" eb="4">
      <t>カショ</t>
    </rPh>
    <rPh sb="7" eb="8">
      <t>トウ</t>
    </rPh>
    <rPh sb="11" eb="12">
      <t>ナイ</t>
    </rPh>
    <rPh sb="13" eb="14">
      <t>タ</t>
    </rPh>
    <rPh sb="15" eb="17">
      <t>ショシキ</t>
    </rPh>
    <rPh sb="18" eb="19">
      <t>オナ</t>
    </rPh>
    <phoneticPr fontId="17"/>
  </si>
  <si>
    <t>主任指導者</t>
    <rPh sb="0" eb="2">
      <t>シュニン</t>
    </rPh>
    <rPh sb="2" eb="5">
      <t>シドウシャ</t>
    </rPh>
    <phoneticPr fontId="17"/>
  </si>
  <si>
    <t>（ＲＡＣｲﾝｽﾄﾗｸﾀｰ１種以上）</t>
    <rPh sb="13" eb="14">
      <t>シュ</t>
    </rPh>
    <rPh sb="14" eb="16">
      <t>イジョウ</t>
    </rPh>
    <phoneticPr fontId="17"/>
  </si>
  <si>
    <t>■主任指導者（ＲＡＣインストラクター１種以上）</t>
    <rPh sb="1" eb="3">
      <t>シュニン</t>
    </rPh>
    <rPh sb="3" eb="6">
      <t>シドウシャ</t>
    </rPh>
    <rPh sb="19" eb="22">
      <t>シュイジョウ</t>
    </rPh>
    <phoneticPr fontId="17"/>
  </si>
  <si>
    <t>RAC登録ＩＤ</t>
    <rPh sb="3" eb="5">
      <t>トウロク</t>
    </rPh>
    <phoneticPr fontId="17"/>
  </si>
  <si>
    <t>ＲＡＣ登録ID</t>
    <rPh sb="3" eb="5">
      <t>トウロク</t>
    </rPh>
    <phoneticPr fontId="17"/>
  </si>
  <si>
    <r>
      <t>ＲＡＣインストラクター</t>
    </r>
    <r>
      <rPr>
        <sz val="9"/>
        <rFont val="Arial"/>
        <family val="2"/>
      </rPr>
      <t>1</t>
    </r>
    <r>
      <rPr>
        <sz val="9"/>
        <rFont val="ＭＳ ゴシック"/>
        <family val="3"/>
        <charset val="128"/>
      </rPr>
      <t>種以上の指導者（必須）</t>
    </r>
  </si>
  <si>
    <t>開催日</t>
    <rPh sb="0" eb="3">
      <t>カイサイビ</t>
    </rPh>
    <phoneticPr fontId="17"/>
  </si>
  <si>
    <t>開催日</t>
    <rPh sb="0" eb="2">
      <t>カイサイ</t>
    </rPh>
    <rPh sb="2" eb="3">
      <t>ビ</t>
    </rPh>
    <phoneticPr fontId="20"/>
  </si>
  <si>
    <t>NO</t>
    <phoneticPr fontId="23"/>
  </si>
  <si>
    <t>氏名</t>
    <rPh sb="0" eb="2">
      <t>シメイ</t>
    </rPh>
    <phoneticPr fontId="20"/>
  </si>
  <si>
    <t>年齢</t>
    <rPh sb="0" eb="2">
      <t>ネンレイ</t>
    </rPh>
    <phoneticPr fontId="20"/>
  </si>
  <si>
    <t>備考</t>
    <rPh sb="0" eb="2">
      <t>ビコウ</t>
    </rPh>
    <phoneticPr fontId="23"/>
  </si>
  <si>
    <t>受講者数</t>
    <rPh sb="0" eb="3">
      <t>ジュコウシャ</t>
    </rPh>
    <rPh sb="3" eb="4">
      <t>スウ</t>
    </rPh>
    <phoneticPr fontId="17"/>
  </si>
  <si>
    <t>受講予定数</t>
    <rPh sb="0" eb="2">
      <t>ジュコウ</t>
    </rPh>
    <rPh sb="2" eb="4">
      <t>ヨテイ</t>
    </rPh>
    <rPh sb="4" eb="5">
      <t>スウ</t>
    </rPh>
    <phoneticPr fontId="17"/>
  </si>
  <si>
    <t>活動実績</t>
    <rPh sb="0" eb="2">
      <t>カツドウ</t>
    </rPh>
    <rPh sb="2" eb="4">
      <t>ジッセキ</t>
    </rPh>
    <phoneticPr fontId="17"/>
  </si>
  <si>
    <t>計画時予定</t>
    <rPh sb="0" eb="2">
      <t>ケイカク</t>
    </rPh>
    <rPh sb="2" eb="3">
      <t>ジ</t>
    </rPh>
    <rPh sb="3" eb="5">
      <t>ヨテイ</t>
    </rPh>
    <phoneticPr fontId="17"/>
  </si>
  <si>
    <t>３．受講者数</t>
    <rPh sb="2" eb="5">
      <t>ジュコウシャ</t>
    </rPh>
    <rPh sb="5" eb="6">
      <t>スウ</t>
    </rPh>
    <phoneticPr fontId="17"/>
  </si>
  <si>
    <t>■主任指導者（ＲＡＣインストラクター１種以上）</t>
    <phoneticPr fontId="17"/>
  </si>
  <si>
    <t>ＲＡＣ登録ＩＤ</t>
    <rPh sb="3" eb="5">
      <t>トウロク</t>
    </rPh>
    <phoneticPr fontId="17"/>
  </si>
  <si>
    <r>
      <t>２．総実施期間</t>
    </r>
    <r>
      <rPr>
        <vertAlign val="superscript"/>
        <sz val="10.5"/>
        <rFont val="ＭＳ ゴシック"/>
        <family val="3"/>
        <charset val="128"/>
      </rPr>
      <t>※</t>
    </r>
    <rPh sb="2" eb="3">
      <t>ソウ</t>
    </rPh>
    <rPh sb="3" eb="5">
      <t>ジッシ</t>
    </rPh>
    <rPh sb="5" eb="7">
      <t>キカン</t>
    </rPh>
    <phoneticPr fontId="17"/>
  </si>
  <si>
    <t>支援対象額(①）</t>
    <rPh sb="0" eb="2">
      <t>シエン</t>
    </rPh>
    <rPh sb="2" eb="4">
      <t>タイショウ</t>
    </rPh>
    <rPh sb="4" eb="5">
      <t>ガク</t>
    </rPh>
    <phoneticPr fontId="17"/>
  </si>
  <si>
    <t>支援額上限(②）</t>
    <rPh sb="0" eb="2">
      <t>シエン</t>
    </rPh>
    <rPh sb="2" eb="3">
      <t>ガク</t>
    </rPh>
    <rPh sb="3" eb="5">
      <t>ジョウゲン</t>
    </rPh>
    <phoneticPr fontId="17"/>
  </si>
  <si>
    <t>当該講座に関し、上記主任指導者にプログラム内容等の承認を受けたことを証明します。</t>
    <rPh sb="0" eb="2">
      <t>トウガイ</t>
    </rPh>
    <rPh sb="2" eb="4">
      <t>コウザ</t>
    </rPh>
    <rPh sb="5" eb="6">
      <t>カン</t>
    </rPh>
    <rPh sb="8" eb="10">
      <t>ジョウキ</t>
    </rPh>
    <rPh sb="10" eb="12">
      <t>シュニン</t>
    </rPh>
    <rPh sb="12" eb="15">
      <t>シドウシャ</t>
    </rPh>
    <rPh sb="21" eb="23">
      <t>ナイヨウ</t>
    </rPh>
    <rPh sb="23" eb="24">
      <t>トウ</t>
    </rPh>
    <rPh sb="25" eb="27">
      <t>ショウニン</t>
    </rPh>
    <rPh sb="28" eb="29">
      <t>ウ</t>
    </rPh>
    <rPh sb="34" eb="36">
      <t>ショウメイ</t>
    </rPh>
    <phoneticPr fontId="17"/>
  </si>
  <si>
    <t>全活動回数</t>
    <rPh sb="0" eb="1">
      <t>ゼン</t>
    </rPh>
    <rPh sb="1" eb="3">
      <t>カツドウ</t>
    </rPh>
    <rPh sb="3" eb="5">
      <t>カイスウ</t>
    </rPh>
    <phoneticPr fontId="17"/>
  </si>
  <si>
    <t>回</t>
    <rPh sb="0" eb="1">
      <t>カイ</t>
    </rPh>
    <phoneticPr fontId="17"/>
  </si>
  <si>
    <t>様式Ｒ－６</t>
    <rPh sb="0" eb="2">
      <t>ヨウシキ</t>
    </rPh>
    <phoneticPr fontId="17"/>
  </si>
  <si>
    <t>実施内容</t>
    <rPh sb="0" eb="2">
      <t>ジッシ</t>
    </rPh>
    <rPh sb="2" eb="4">
      <t>ナイヨウ</t>
    </rPh>
    <phoneticPr fontId="17"/>
  </si>
  <si>
    <t>その他の講師</t>
    <rPh sb="2" eb="3">
      <t>タ</t>
    </rPh>
    <rPh sb="4" eb="6">
      <t>コウシ</t>
    </rPh>
    <phoneticPr fontId="17"/>
  </si>
  <si>
    <t>様式Ｌ－１</t>
    <phoneticPr fontId="17"/>
  </si>
  <si>
    <t>様式L－2</t>
    <rPh sb="0" eb="2">
      <t>ヨウシキ</t>
    </rPh>
    <phoneticPr fontId="17"/>
  </si>
  <si>
    <t>様式Ｌ－３</t>
    <phoneticPr fontId="17"/>
  </si>
  <si>
    <t>様式Ｌ－５</t>
    <phoneticPr fontId="17"/>
  </si>
  <si>
    <r>
      <t>様式Ｌ－</t>
    </r>
    <r>
      <rPr>
        <sz val="10"/>
        <rFont val="Arial"/>
        <family val="2"/>
      </rPr>
      <t>8</t>
    </r>
    <phoneticPr fontId="17"/>
  </si>
  <si>
    <t>様式L-0</t>
    <rPh sb="0" eb="2">
      <t>ヨウシキ</t>
    </rPh>
    <phoneticPr fontId="17"/>
  </si>
  <si>
    <t>※１　あくまでも参考です。「子ども水辺安全講座」で実施すべき内容は必須ですが、それ以外の科目については各地域の状況に合わせプログラム作成ください。</t>
    <rPh sb="8" eb="10">
      <t>サンコウ</t>
    </rPh>
    <rPh sb="14" eb="15">
      <t>コ</t>
    </rPh>
    <rPh sb="17" eb="19">
      <t>ミズベ</t>
    </rPh>
    <rPh sb="19" eb="21">
      <t>アンゼン</t>
    </rPh>
    <rPh sb="21" eb="23">
      <t>コウザ</t>
    </rPh>
    <rPh sb="25" eb="27">
      <t>ジッシ</t>
    </rPh>
    <rPh sb="30" eb="32">
      <t>ナイヨウ</t>
    </rPh>
    <rPh sb="33" eb="35">
      <t>ヒッス</t>
    </rPh>
    <rPh sb="41" eb="43">
      <t>イガイ</t>
    </rPh>
    <rPh sb="44" eb="46">
      <t>カモク</t>
    </rPh>
    <rPh sb="51" eb="54">
      <t>カクチイキ</t>
    </rPh>
    <rPh sb="55" eb="57">
      <t>ジョウキョウ</t>
    </rPh>
    <rPh sb="58" eb="59">
      <t>ア</t>
    </rPh>
    <rPh sb="66" eb="68">
      <t>サクセイ</t>
    </rPh>
    <phoneticPr fontId="17"/>
  </si>
  <si>
    <t>⑦ふりかえり</t>
    <phoneticPr fontId="17"/>
  </si>
  <si>
    <t>カリキュラム例（※1）</t>
    <rPh sb="6" eb="7">
      <t>レイ</t>
    </rPh>
    <phoneticPr fontId="17"/>
  </si>
  <si>
    <t>指導上の留意事項</t>
    <rPh sb="0" eb="2">
      <t>シドウ</t>
    </rPh>
    <rPh sb="2" eb="3">
      <t>ジョウ</t>
    </rPh>
    <rPh sb="4" eb="8">
      <t>リュウイジコウ</t>
    </rPh>
    <phoneticPr fontId="17"/>
  </si>
  <si>
    <t>備考</t>
    <rPh sb="0" eb="2">
      <t>ビコウ</t>
    </rPh>
    <phoneticPr fontId="17"/>
  </si>
  <si>
    <r>
      <t>RAC</t>
    </r>
    <r>
      <rPr>
        <b/>
        <sz val="14"/>
        <rFont val="ＭＳ ゴシック"/>
        <family val="3"/>
        <charset val="128"/>
      </rPr>
      <t>川のサマーキャンプ　開催申請書</t>
    </r>
    <r>
      <rPr>
        <b/>
        <sz val="14"/>
        <rFont val="Arial"/>
        <family val="2"/>
      </rPr>
      <t xml:space="preserve"> </t>
    </r>
    <rPh sb="3" eb="4">
      <t>カワ</t>
    </rPh>
    <phoneticPr fontId="17"/>
  </si>
  <si>
    <r>
      <t>RAC</t>
    </r>
    <r>
      <rPr>
        <sz val="10.5"/>
        <rFont val="ＭＳ ゴシック"/>
        <family val="3"/>
        <charset val="128"/>
      </rPr>
      <t>川のサマーキャンプを開催したく、下記の通り申請します。</t>
    </r>
    <rPh sb="3" eb="4">
      <t>カワ</t>
    </rPh>
    <phoneticPr fontId="17"/>
  </si>
  <si>
    <t>時間帯</t>
    <rPh sb="0" eb="2">
      <t>ジカン</t>
    </rPh>
    <rPh sb="2" eb="3">
      <t>タイ</t>
    </rPh>
    <phoneticPr fontId="17"/>
  </si>
  <si>
    <t>指導目標（※２）</t>
    <rPh sb="0" eb="2">
      <t>シドウ</t>
    </rPh>
    <rPh sb="2" eb="4">
      <t>モクヒョウ</t>
    </rPh>
    <phoneticPr fontId="17"/>
  </si>
  <si>
    <t>※２　川のサマーキャンプ全体を通じて下記のことが達成されるように配慮ください。</t>
    <rPh sb="3" eb="4">
      <t>カワ</t>
    </rPh>
    <rPh sb="12" eb="14">
      <t>ゼンタイ</t>
    </rPh>
    <rPh sb="15" eb="16">
      <t>ツウ</t>
    </rPh>
    <rPh sb="18" eb="20">
      <t>カキ</t>
    </rPh>
    <rPh sb="24" eb="26">
      <t>タッセイ</t>
    </rPh>
    <rPh sb="32" eb="34">
      <t>ハイリョ</t>
    </rPh>
    <phoneticPr fontId="17"/>
  </si>
  <si>
    <t>①「生きる力」「思いやり」「感謝する気持ち」を育てる。</t>
    <rPh sb="2" eb="3">
      <t>イ</t>
    </rPh>
    <rPh sb="5" eb="6">
      <t>チカラ</t>
    </rPh>
    <rPh sb="8" eb="9">
      <t>オモ</t>
    </rPh>
    <rPh sb="14" eb="16">
      <t>カンシャ</t>
    </rPh>
    <rPh sb="18" eb="20">
      <t>キモ</t>
    </rPh>
    <rPh sb="23" eb="24">
      <t>ソダ</t>
    </rPh>
    <phoneticPr fontId="17"/>
  </si>
  <si>
    <t xml:space="preserve">⑤自ら行動する（川の魅力再発見）
・PFDをつけての川流れ体験
・飛び込み、水中観察
・古式泳法による急流横断
</t>
    <rPh sb="1" eb="2">
      <t>ミズカ</t>
    </rPh>
    <rPh sb="3" eb="5">
      <t>コウドウ</t>
    </rPh>
    <rPh sb="8" eb="9">
      <t>カワ</t>
    </rPh>
    <rPh sb="10" eb="12">
      <t>ミリョク</t>
    </rPh>
    <rPh sb="12" eb="15">
      <t>サイハッケン</t>
    </rPh>
    <rPh sb="27" eb="29">
      <t>カワナガ</t>
    </rPh>
    <rPh sb="30" eb="32">
      <t>タイケン</t>
    </rPh>
    <rPh sb="34" eb="35">
      <t>ト</t>
    </rPh>
    <rPh sb="36" eb="37">
      <t>コ</t>
    </rPh>
    <rPh sb="39" eb="41">
      <t>スイチュウ</t>
    </rPh>
    <rPh sb="41" eb="43">
      <t>カンサツ</t>
    </rPh>
    <rPh sb="45" eb="47">
      <t>コシキ</t>
    </rPh>
    <rPh sb="47" eb="49">
      <t>エイホウ</t>
    </rPh>
    <rPh sb="52" eb="54">
      <t>キュウリュウ</t>
    </rPh>
    <rPh sb="54" eb="56">
      <t>オウダン</t>
    </rPh>
    <phoneticPr fontId="17"/>
  </si>
  <si>
    <t xml:space="preserve">⑥自ら行動する（チャレンジプログラム）
・カヤック体験
・Eボートツーリング
</t>
    <rPh sb="1" eb="2">
      <t>ミズカ</t>
    </rPh>
    <rPh sb="3" eb="5">
      <t>コウドウ</t>
    </rPh>
    <phoneticPr fontId="17"/>
  </si>
  <si>
    <t xml:space="preserve">①オリエンテーション
・アイスブレイク等
・キャンプ生活のいろはなど
</t>
    <rPh sb="20" eb="21">
      <t>ナド</t>
    </rPh>
    <rPh sb="27" eb="29">
      <t>セイカツ</t>
    </rPh>
    <phoneticPr fontId="17"/>
  </si>
  <si>
    <t>②川で楽しく学ぶ安全講座
・危険箇所を知る
・自分を守る方法を学ぶ
・誰かが溺れている時の対処</t>
    <rPh sb="1" eb="2">
      <t>カワ</t>
    </rPh>
    <rPh sb="3" eb="4">
      <t>タノ</t>
    </rPh>
    <rPh sb="6" eb="7">
      <t>マナ</t>
    </rPh>
    <rPh sb="8" eb="10">
      <t>アンゼン</t>
    </rPh>
    <rPh sb="10" eb="12">
      <t>コウザ</t>
    </rPh>
    <rPh sb="24" eb="26">
      <t>ジブン</t>
    </rPh>
    <rPh sb="27" eb="28">
      <t>マモ</t>
    </rPh>
    <rPh sb="29" eb="31">
      <t>ホウホウ</t>
    </rPh>
    <rPh sb="32" eb="33">
      <t>マナ</t>
    </rPh>
    <rPh sb="36" eb="37">
      <t>ダレ</t>
    </rPh>
    <rPh sb="39" eb="40">
      <t>オボ</t>
    </rPh>
    <rPh sb="44" eb="45">
      <t>トキ</t>
    </rPh>
    <rPh sb="46" eb="48">
      <t>タイショ</t>
    </rPh>
    <phoneticPr fontId="17"/>
  </si>
  <si>
    <t xml:space="preserve">③川を知る、川の環境を体感する
・渓流トレッキング
・川の生物観察（ガザガザ、釣りなど）
・捕食
・山川海のつながり
</t>
    <rPh sb="11" eb="13">
      <t>タイカン</t>
    </rPh>
    <rPh sb="47" eb="49">
      <t>ホショク</t>
    </rPh>
    <rPh sb="51" eb="53">
      <t>ヤマカワ</t>
    </rPh>
    <rPh sb="53" eb="54">
      <t>ウミ</t>
    </rPh>
    <phoneticPr fontId="17"/>
  </si>
  <si>
    <t xml:space="preserve">④川と自分たちの暮らし
・流域散策
・人と川の文化、歴史を学ぶ
・自分たちで川を守る術
</t>
    <rPh sb="1" eb="2">
      <t>カワ</t>
    </rPh>
    <rPh sb="3" eb="5">
      <t>ジブン</t>
    </rPh>
    <rPh sb="8" eb="9">
      <t>ク</t>
    </rPh>
    <rPh sb="14" eb="16">
      <t>リュウイキ</t>
    </rPh>
    <rPh sb="16" eb="18">
      <t>サンサク</t>
    </rPh>
    <rPh sb="20" eb="21">
      <t>ヒト</t>
    </rPh>
    <rPh sb="22" eb="23">
      <t>カワ</t>
    </rPh>
    <rPh sb="24" eb="26">
      <t>ブンカ</t>
    </rPh>
    <rPh sb="27" eb="29">
      <t>レキシ</t>
    </rPh>
    <rPh sb="30" eb="31">
      <t>マナ</t>
    </rPh>
    <rPh sb="34" eb="36">
      <t>ジブン</t>
    </rPh>
    <rPh sb="39" eb="40">
      <t>カワ</t>
    </rPh>
    <rPh sb="41" eb="42">
      <t>マモ</t>
    </rPh>
    <rPh sb="43" eb="44">
      <t>ジュツ</t>
    </rPh>
    <phoneticPr fontId="17"/>
  </si>
  <si>
    <t>④普段取り組めないわくわくどきどき体験を通じて、環境教育の素地を養成する</t>
    <rPh sb="1" eb="3">
      <t>フダン</t>
    </rPh>
    <rPh sb="3" eb="4">
      <t>ト</t>
    </rPh>
    <rPh sb="5" eb="6">
      <t>ク</t>
    </rPh>
    <rPh sb="17" eb="19">
      <t>タイケン</t>
    </rPh>
    <rPh sb="20" eb="21">
      <t>ツウ</t>
    </rPh>
    <rPh sb="24" eb="26">
      <t>カンキョウ</t>
    </rPh>
    <rPh sb="26" eb="28">
      <t>キョウイク</t>
    </rPh>
    <rPh sb="29" eb="31">
      <t>ソジ</t>
    </rPh>
    <rPh sb="32" eb="34">
      <t>ヨウセイ</t>
    </rPh>
    <phoneticPr fontId="17"/>
  </si>
  <si>
    <t>⑤川と森と海と人の関係を体感する</t>
    <rPh sb="1" eb="2">
      <t>カワ</t>
    </rPh>
    <rPh sb="3" eb="4">
      <t>モリ</t>
    </rPh>
    <rPh sb="5" eb="6">
      <t>ウミ</t>
    </rPh>
    <rPh sb="7" eb="8">
      <t>ヒト</t>
    </rPh>
    <rPh sb="9" eb="11">
      <t>カンケイ</t>
    </rPh>
    <rPh sb="12" eb="14">
      <t>タイカン</t>
    </rPh>
    <phoneticPr fontId="17"/>
  </si>
  <si>
    <r>
      <t>RAC</t>
    </r>
    <r>
      <rPr>
        <b/>
        <sz val="14"/>
        <rFont val="ＭＳ ゴシック"/>
        <family val="3"/>
        <charset val="128"/>
      </rPr>
      <t>川のサマーキャンプ　活動実績報告書</t>
    </r>
    <r>
      <rPr>
        <b/>
        <sz val="14"/>
        <rFont val="Arial"/>
        <family val="2"/>
      </rPr>
      <t xml:space="preserve"> </t>
    </r>
    <rPh sb="3" eb="4">
      <t>カワ</t>
    </rPh>
    <rPh sb="13" eb="15">
      <t>カツドウ</t>
    </rPh>
    <rPh sb="15" eb="17">
      <t>ジッセキ</t>
    </rPh>
    <rPh sb="17" eb="19">
      <t>ホウコク</t>
    </rPh>
    <rPh sb="19" eb="20">
      <t>ショ</t>
    </rPh>
    <phoneticPr fontId="17"/>
  </si>
  <si>
    <t>③自ら行動し、ふりかえり、分析し、仮説を立て、さらに実証していくという体験学習のプロセスを学ぶ</t>
    <rPh sb="1" eb="2">
      <t>ミズカ</t>
    </rPh>
    <rPh sb="3" eb="5">
      <t>コウドウ</t>
    </rPh>
    <rPh sb="13" eb="15">
      <t>ブンセキ</t>
    </rPh>
    <rPh sb="17" eb="19">
      <t>カセツ</t>
    </rPh>
    <rPh sb="20" eb="21">
      <t>タ</t>
    </rPh>
    <rPh sb="26" eb="28">
      <t>ジッショウ</t>
    </rPh>
    <rPh sb="35" eb="37">
      <t>タイケン</t>
    </rPh>
    <rPh sb="37" eb="39">
      <t>ガクシュウ</t>
    </rPh>
    <rPh sb="45" eb="46">
      <t>マナ</t>
    </rPh>
    <phoneticPr fontId="17"/>
  </si>
  <si>
    <t>②命の大切さ、自然の大切さ・怖さ、友達と協力することの大切さなどを学ぶ</t>
    <rPh sb="1" eb="2">
      <t>イノチ</t>
    </rPh>
    <rPh sb="3" eb="5">
      <t>タイセツ</t>
    </rPh>
    <rPh sb="7" eb="9">
      <t>シゼン</t>
    </rPh>
    <rPh sb="10" eb="12">
      <t>タイセツ</t>
    </rPh>
    <rPh sb="14" eb="15">
      <t>コワ</t>
    </rPh>
    <rPh sb="17" eb="19">
      <t>トモダチ</t>
    </rPh>
    <rPh sb="20" eb="22">
      <t>キョウリョク</t>
    </rPh>
    <rPh sb="27" eb="29">
      <t>タイセツ</t>
    </rPh>
    <rPh sb="33" eb="34">
      <t>マナ</t>
    </rPh>
    <phoneticPr fontId="17"/>
  </si>
  <si>
    <t>旅　費</t>
  </si>
  <si>
    <t>支援対象額（支出合計－収入合計）(①)</t>
    <rPh sb="0" eb="2">
      <t>シエン</t>
    </rPh>
    <rPh sb="2" eb="4">
      <t>タイショウ</t>
    </rPh>
    <rPh sb="4" eb="5">
      <t>ガク</t>
    </rPh>
    <rPh sb="6" eb="8">
      <t>シシュツ</t>
    </rPh>
    <rPh sb="8" eb="10">
      <t>ゴウケイ</t>
    </rPh>
    <rPh sb="11" eb="13">
      <t>シュウニュウ</t>
    </rPh>
    <rPh sb="13" eb="15">
      <t>ゴウケイ</t>
    </rPh>
    <phoneticPr fontId="17"/>
  </si>
  <si>
    <t>支援対象経費計（③）</t>
    <rPh sb="0" eb="2">
      <t>シエン</t>
    </rPh>
    <rPh sb="2" eb="4">
      <t>タイショウ</t>
    </rPh>
    <rPh sb="4" eb="6">
      <t>ケイヒ</t>
    </rPh>
    <rPh sb="6" eb="7">
      <t>ケイ</t>
    </rPh>
    <phoneticPr fontId="17"/>
  </si>
  <si>
    <t>支援決定額（①～③の最も小さい値）</t>
    <rPh sb="0" eb="2">
      <t>シエン</t>
    </rPh>
    <rPh sb="2" eb="4">
      <t>ケッテイ</t>
    </rPh>
    <rPh sb="4" eb="5">
      <t>ガク</t>
    </rPh>
    <rPh sb="10" eb="11">
      <t>モット</t>
    </rPh>
    <rPh sb="12" eb="13">
      <t>チイ</t>
    </rPh>
    <rPh sb="15" eb="16">
      <t>アタイ</t>
    </rPh>
    <phoneticPr fontId="17"/>
  </si>
  <si>
    <t>住所1(都道府県）</t>
    <rPh sb="0" eb="2">
      <t>ジュウショ</t>
    </rPh>
    <rPh sb="4" eb="8">
      <t>トドウフケン</t>
    </rPh>
    <phoneticPr fontId="17"/>
  </si>
  <si>
    <t>住所2（市区郡）</t>
    <rPh sb="0" eb="2">
      <t>ジュウショ</t>
    </rPh>
    <rPh sb="4" eb="6">
      <t>シク</t>
    </rPh>
    <rPh sb="6" eb="7">
      <t>グン</t>
    </rPh>
    <phoneticPr fontId="17"/>
  </si>
  <si>
    <t>住所3（町名以下）</t>
    <rPh sb="0" eb="2">
      <t>ジュウショ</t>
    </rPh>
    <rPh sb="4" eb="6">
      <t>チョウメイ</t>
    </rPh>
    <rPh sb="6" eb="8">
      <t>イカ</t>
    </rPh>
    <phoneticPr fontId="17"/>
  </si>
  <si>
    <t>講座資料発送先</t>
    <rPh sb="0" eb="2">
      <t>コウザ</t>
    </rPh>
    <rPh sb="2" eb="4">
      <t>シリョウ</t>
    </rPh>
    <rPh sb="4" eb="7">
      <t>ハッソウサキ</t>
    </rPh>
    <phoneticPr fontId="17"/>
  </si>
  <si>
    <t>発送先</t>
    <rPh sb="0" eb="3">
      <t>ハッソウサキ</t>
    </rPh>
    <phoneticPr fontId="17"/>
  </si>
  <si>
    <t>〒</t>
    <phoneticPr fontId="17"/>
  </si>
  <si>
    <t>（※着払・午前指定にて発送）</t>
    <rPh sb="2" eb="4">
      <t>チャクバラ</t>
    </rPh>
    <rPh sb="5" eb="7">
      <t>ゴゼン</t>
    </rPh>
    <rPh sb="7" eb="9">
      <t>シテイ</t>
    </rPh>
    <rPh sb="11" eb="13">
      <t>ハッソウ</t>
    </rPh>
    <phoneticPr fontId="17"/>
  </si>
  <si>
    <t>ＴＥＬ</t>
    <phoneticPr fontId="17"/>
  </si>
  <si>
    <t>受取人氏名</t>
    <rPh sb="0" eb="2">
      <t>ウケトリ</t>
    </rPh>
    <rPh sb="2" eb="3">
      <t>ニン</t>
    </rPh>
    <rPh sb="3" eb="5">
      <t>シメイ</t>
    </rPh>
    <phoneticPr fontId="17"/>
  </si>
  <si>
    <t>資料到着日</t>
    <rPh sb="0" eb="2">
      <t>シリョウ</t>
    </rPh>
    <rPh sb="2" eb="4">
      <t>トウチャク</t>
    </rPh>
    <rPh sb="4" eb="5">
      <t>ヒ</t>
    </rPh>
    <phoneticPr fontId="17"/>
  </si>
  <si>
    <t>開催日時</t>
    <rPh sb="0" eb="2">
      <t>カイサイ</t>
    </rPh>
    <rPh sb="2" eb="4">
      <t>ニチジ</t>
    </rPh>
    <phoneticPr fontId="17"/>
  </si>
  <si>
    <t>実施河川</t>
  </si>
  <si>
    <t>実施会場名称</t>
    <rPh sb="0" eb="2">
      <t>ジッシ</t>
    </rPh>
    <rPh sb="2" eb="4">
      <t>カイジョウ</t>
    </rPh>
    <rPh sb="4" eb="6">
      <t>メイショウ</t>
    </rPh>
    <phoneticPr fontId="17"/>
  </si>
  <si>
    <t>実施会場〒</t>
    <rPh sb="0" eb="2">
      <t>ジッシ</t>
    </rPh>
    <rPh sb="2" eb="4">
      <t>カイジョウ</t>
    </rPh>
    <phoneticPr fontId="17"/>
  </si>
  <si>
    <t>実施会場住所_ 1</t>
    <rPh sb="0" eb="2">
      <t>ジッシ</t>
    </rPh>
    <rPh sb="2" eb="4">
      <t>カイジョウ</t>
    </rPh>
    <rPh sb="4" eb="6">
      <t>ジュウショ</t>
    </rPh>
    <phoneticPr fontId="17"/>
  </si>
  <si>
    <t>実施会場住所_ 2</t>
    <rPh sb="0" eb="2">
      <t>ジッシ</t>
    </rPh>
    <rPh sb="2" eb="4">
      <t>カイジョウ</t>
    </rPh>
    <rPh sb="4" eb="6">
      <t>ジュウショ</t>
    </rPh>
    <phoneticPr fontId="17"/>
  </si>
  <si>
    <t>実施会場TEL</t>
    <rPh sb="0" eb="2">
      <t>ジッシ</t>
    </rPh>
    <rPh sb="2" eb="4">
      <t>カイジョウ</t>
    </rPh>
    <phoneticPr fontId="17"/>
  </si>
  <si>
    <t>担当者氏名</t>
    <rPh sb="0" eb="3">
      <t>タントウシャ</t>
    </rPh>
    <rPh sb="3" eb="5">
      <t>シメイ</t>
    </rPh>
    <phoneticPr fontId="17"/>
  </si>
  <si>
    <t>担当者所属団体</t>
    <rPh sb="0" eb="3">
      <t>タントウシャ</t>
    </rPh>
    <rPh sb="3" eb="5">
      <t>ショゾク</t>
    </rPh>
    <rPh sb="5" eb="7">
      <t>ダンタイ</t>
    </rPh>
    <phoneticPr fontId="17"/>
  </si>
  <si>
    <t>担当者〒</t>
    <rPh sb="0" eb="3">
      <t>タントウシャ</t>
    </rPh>
    <phoneticPr fontId="17"/>
  </si>
  <si>
    <t>担当者住所</t>
    <rPh sb="0" eb="3">
      <t>タントウシャ</t>
    </rPh>
    <rPh sb="3" eb="5">
      <t>ジュウショ</t>
    </rPh>
    <phoneticPr fontId="17"/>
  </si>
  <si>
    <t>担当者TEL</t>
    <rPh sb="0" eb="3">
      <t>タントウシャ</t>
    </rPh>
    <phoneticPr fontId="17"/>
  </si>
  <si>
    <t>担当者FAX</t>
    <rPh sb="0" eb="3">
      <t>タントウシャ</t>
    </rPh>
    <phoneticPr fontId="17"/>
  </si>
  <si>
    <t>担当者メール</t>
    <rPh sb="0" eb="3">
      <t>タントウシャ</t>
    </rPh>
    <phoneticPr fontId="17"/>
  </si>
  <si>
    <t>参加者（大人)</t>
    <rPh sb="0" eb="3">
      <t>サンカシャ</t>
    </rPh>
    <rPh sb="4" eb="6">
      <t>オトナ</t>
    </rPh>
    <phoneticPr fontId="17"/>
  </si>
  <si>
    <t>参加者（子ども）</t>
    <rPh sb="0" eb="3">
      <t>サンカシャ</t>
    </rPh>
    <rPh sb="4" eb="5">
      <t>コ</t>
    </rPh>
    <phoneticPr fontId="17"/>
  </si>
  <si>
    <t>登録者数</t>
    <rPh sb="0" eb="3">
      <t>トウロクシャ</t>
    </rPh>
    <rPh sb="3" eb="4">
      <t>スウ</t>
    </rPh>
    <phoneticPr fontId="17"/>
  </si>
  <si>
    <t>開催申請日</t>
    <rPh sb="0" eb="2">
      <t>カイサイ</t>
    </rPh>
    <rPh sb="2" eb="4">
      <t>シンセイ</t>
    </rPh>
    <rPh sb="4" eb="5">
      <t>ビ</t>
    </rPh>
    <phoneticPr fontId="17"/>
  </si>
  <si>
    <t>修了申請日</t>
    <rPh sb="0" eb="2">
      <t>シュウリョウ</t>
    </rPh>
    <rPh sb="2" eb="4">
      <t>シンセイ</t>
    </rPh>
    <rPh sb="4" eb="5">
      <t>ビ</t>
    </rPh>
    <phoneticPr fontId="17"/>
  </si>
  <si>
    <t>資料発送先</t>
    <rPh sb="0" eb="2">
      <t>シリョウ</t>
    </rPh>
    <rPh sb="2" eb="5">
      <t>ハッソウサキ</t>
    </rPh>
    <phoneticPr fontId="17"/>
  </si>
  <si>
    <t>資料_〒</t>
    <rPh sb="0" eb="2">
      <t>シリョウ</t>
    </rPh>
    <phoneticPr fontId="17"/>
  </si>
  <si>
    <t>資料_住所</t>
    <rPh sb="0" eb="2">
      <t>シリョウ</t>
    </rPh>
    <rPh sb="3" eb="5">
      <t>ジュウショ</t>
    </rPh>
    <phoneticPr fontId="17"/>
  </si>
  <si>
    <t>資料_TEL</t>
    <rPh sb="0" eb="2">
      <t>シリョウ</t>
    </rPh>
    <phoneticPr fontId="17"/>
  </si>
  <si>
    <t>資料_受取人</t>
    <rPh sb="0" eb="2">
      <t>シリョウ</t>
    </rPh>
    <rPh sb="3" eb="5">
      <t>ウケトリ</t>
    </rPh>
    <rPh sb="5" eb="6">
      <t>ニン</t>
    </rPh>
    <phoneticPr fontId="17"/>
  </si>
  <si>
    <t>資料_到着日</t>
    <rPh sb="0" eb="2">
      <t>シリョウ</t>
    </rPh>
    <rPh sb="3" eb="5">
      <t>トウチャク</t>
    </rPh>
    <rPh sb="5" eb="6">
      <t>ビ</t>
    </rPh>
    <phoneticPr fontId="17"/>
  </si>
  <si>
    <t>講座PR</t>
  </si>
  <si>
    <t>主任指導者</t>
    <phoneticPr fontId="17"/>
  </si>
  <si>
    <t>記入不要欄</t>
    <rPh sb="0" eb="2">
      <t>キニュウ</t>
    </rPh>
    <rPh sb="2" eb="4">
      <t>フヨウ</t>
    </rPh>
    <rPh sb="4" eb="5">
      <t>ラン</t>
    </rPh>
    <phoneticPr fontId="17"/>
  </si>
  <si>
    <t>■受講者募集について</t>
    <rPh sb="1" eb="4">
      <t>ジュコウシャ</t>
    </rPh>
    <rPh sb="4" eb="6">
      <t>ボシュウ</t>
    </rPh>
    <phoneticPr fontId="17"/>
  </si>
  <si>
    <t>※ＲＡＣのホームページ等にても募集を行いますので、下記にお誘い用の一文をご記入下さい。</t>
    <rPh sb="11" eb="12">
      <t>トウ</t>
    </rPh>
    <rPh sb="15" eb="17">
      <t>ボシュウ</t>
    </rPh>
    <rPh sb="18" eb="19">
      <t>オコナ</t>
    </rPh>
    <rPh sb="25" eb="27">
      <t>カキ</t>
    </rPh>
    <rPh sb="29" eb="30">
      <t>サソ</t>
    </rPh>
    <rPh sb="31" eb="32">
      <t>ヨウ</t>
    </rPh>
    <rPh sb="33" eb="35">
      <t>イチブン</t>
    </rPh>
    <rPh sb="37" eb="39">
      <t>キニュウ</t>
    </rPh>
    <rPh sb="39" eb="40">
      <t>クダ</t>
    </rPh>
    <phoneticPr fontId="17"/>
  </si>
  <si>
    <t>開催団体名</t>
    <rPh sb="0" eb="2">
      <t>カイサイ</t>
    </rPh>
    <rPh sb="2" eb="4">
      <t>ダンタイ</t>
    </rPh>
    <rPh sb="4" eb="5">
      <t>メイ</t>
    </rPh>
    <phoneticPr fontId="17"/>
  </si>
  <si>
    <t>主な経費負担者</t>
    <rPh sb="0" eb="1">
      <t>オモ</t>
    </rPh>
    <rPh sb="2" eb="4">
      <t>ケイヒ</t>
    </rPh>
    <rPh sb="4" eb="6">
      <t>フタン</t>
    </rPh>
    <rPh sb="6" eb="7">
      <t>シャ</t>
    </rPh>
    <phoneticPr fontId="17"/>
  </si>
  <si>
    <t>「申請団体名」の欄にはＲＡＣ会員団体で指導者養成団体名を記入し、「開催団体名」の欄には実際に講座を主催する団体名（例―河川管理者から依頼の場合はその河川管理者名）を記入ください。</t>
    <rPh sb="33" eb="35">
      <t>カイサイ</t>
    </rPh>
    <phoneticPr fontId="17"/>
  </si>
  <si>
    <t>　</t>
    <phoneticPr fontId="17"/>
  </si>
  <si>
    <t>注4）</t>
    <rPh sb="0" eb="1">
      <t>チュウ</t>
    </rPh>
    <phoneticPr fontId="17"/>
  </si>
  <si>
    <t>申請団体名　※1</t>
    <rPh sb="0" eb="2">
      <t>シンセイ</t>
    </rPh>
    <phoneticPr fontId="17"/>
  </si>
  <si>
    <t>６．開催団体名　※1</t>
    <rPh sb="2" eb="4">
      <t>カイサイ</t>
    </rPh>
    <rPh sb="4" eb="6">
      <t>ダンタイ</t>
    </rPh>
    <rPh sb="6" eb="7">
      <t>メイ</t>
    </rPh>
    <phoneticPr fontId="17"/>
  </si>
  <si>
    <t>７．主な経費負担者</t>
    <rPh sb="2" eb="3">
      <t>オモ</t>
    </rPh>
    <rPh sb="4" eb="6">
      <t>ケイヒ</t>
    </rPh>
    <rPh sb="6" eb="8">
      <t>フタン</t>
    </rPh>
    <rPh sb="8" eb="9">
      <t>シャ</t>
    </rPh>
    <phoneticPr fontId="17"/>
  </si>
  <si>
    <t>※1―「申請団体名」の欄にはＲＡＣ会員団体で指導者養成団体名を記入し、「開催団体名」の欄には実際に講座を主催する団体名（例―河川管理者から依頼の場合はその河川管理者名）を記入ください。</t>
    <rPh sb="4" eb="6">
      <t>シンセイ</t>
    </rPh>
    <rPh sb="6" eb="8">
      <t>ダンタイ</t>
    </rPh>
    <rPh sb="8" eb="9">
      <t>メイ</t>
    </rPh>
    <rPh sb="11" eb="12">
      <t>ラン</t>
    </rPh>
    <rPh sb="17" eb="19">
      <t>カイイン</t>
    </rPh>
    <rPh sb="19" eb="21">
      <t>ダンタイ</t>
    </rPh>
    <rPh sb="22" eb="25">
      <t>シドウシャ</t>
    </rPh>
    <rPh sb="25" eb="27">
      <t>ヨウセイ</t>
    </rPh>
    <rPh sb="27" eb="29">
      <t>ダンタイ</t>
    </rPh>
    <rPh sb="29" eb="30">
      <t>メイ</t>
    </rPh>
    <rPh sb="31" eb="33">
      <t>キニュウ</t>
    </rPh>
    <rPh sb="36" eb="38">
      <t>カイサイ</t>
    </rPh>
    <rPh sb="38" eb="40">
      <t>ダンタイ</t>
    </rPh>
    <rPh sb="40" eb="41">
      <t>メイ</t>
    </rPh>
    <rPh sb="43" eb="44">
      <t>ラン</t>
    </rPh>
    <rPh sb="46" eb="48">
      <t>ジッサイ</t>
    </rPh>
    <rPh sb="49" eb="51">
      <t>コウザ</t>
    </rPh>
    <rPh sb="52" eb="54">
      <t>シュサイ</t>
    </rPh>
    <rPh sb="56" eb="58">
      <t>ダンタイ</t>
    </rPh>
    <rPh sb="58" eb="59">
      <t>メイ</t>
    </rPh>
    <rPh sb="60" eb="61">
      <t>レイ</t>
    </rPh>
    <rPh sb="62" eb="64">
      <t>カセン</t>
    </rPh>
    <rPh sb="64" eb="67">
      <t>カンリシャ</t>
    </rPh>
    <rPh sb="69" eb="71">
      <t>イライ</t>
    </rPh>
    <rPh sb="72" eb="74">
      <t>バアイ</t>
    </rPh>
    <rPh sb="77" eb="79">
      <t>カセン</t>
    </rPh>
    <rPh sb="79" eb="82">
      <t>カンリシャ</t>
    </rPh>
    <rPh sb="82" eb="83">
      <t>メイ</t>
    </rPh>
    <rPh sb="85" eb="87">
      <t>キニュウ</t>
    </rPh>
    <phoneticPr fontId="17"/>
  </si>
  <si>
    <r>
      <t>開催団体名</t>
    </r>
    <r>
      <rPr>
        <b/>
        <sz val="8"/>
        <rFont val="ＭＳ Ｐゴシック"/>
        <family val="3"/>
        <charset val="128"/>
      </rPr>
      <t>※5</t>
    </r>
    <rPh sb="0" eb="2">
      <t>カイサイ</t>
    </rPh>
    <rPh sb="2" eb="4">
      <t>ダンタイ</t>
    </rPh>
    <rPh sb="4" eb="5">
      <t>メイ</t>
    </rPh>
    <phoneticPr fontId="17"/>
  </si>
  <si>
    <t>主な経費負担者</t>
    <rPh sb="0" eb="1">
      <t>オモ</t>
    </rPh>
    <rPh sb="2" eb="4">
      <t>ケイヒ</t>
    </rPh>
    <rPh sb="4" eb="6">
      <t>フタン</t>
    </rPh>
    <rPh sb="6" eb="7">
      <t>シャ</t>
    </rPh>
    <phoneticPr fontId="17"/>
  </si>
  <si>
    <t>注５）</t>
    <rPh sb="0" eb="1">
      <t>チュウ</t>
    </rPh>
    <phoneticPr fontId="17"/>
  </si>
  <si>
    <t>「申請団体名」の欄にはＲＡＣ会員団体で指導者養成団体名を記入し、「開催団体名」の欄には実際に講座を主催する団体名（例―河川管理者から依頼の場合はその河川管理者名）を記入ください。</t>
    <rPh sb="33" eb="35">
      <t>カイサイ</t>
    </rPh>
    <phoneticPr fontId="17"/>
  </si>
  <si>
    <t>　</t>
    <phoneticPr fontId="17"/>
  </si>
  <si>
    <t>受講者</t>
    <rPh sb="0" eb="3">
      <t>ジュコウシャ</t>
    </rPh>
    <phoneticPr fontId="17"/>
  </si>
  <si>
    <t>申請団体</t>
    <rPh sb="0" eb="2">
      <t>シンセイ</t>
    </rPh>
    <rPh sb="2" eb="4">
      <t>ダンタイ</t>
    </rPh>
    <phoneticPr fontId="17"/>
  </si>
  <si>
    <t>開催団体</t>
    <rPh sb="0" eb="2">
      <t>カイサイ</t>
    </rPh>
    <rPh sb="2" eb="4">
      <t>ダンタイ</t>
    </rPh>
    <phoneticPr fontId="17"/>
  </si>
  <si>
    <t>その他（　　　　　　　　　　　　　）</t>
    <rPh sb="2" eb="3">
      <t>タ</t>
    </rPh>
    <phoneticPr fontId="17"/>
  </si>
  <si>
    <t>元</t>
    <rPh sb="0" eb="1">
      <t>ゲン</t>
    </rPh>
    <phoneticPr fontId="17"/>
  </si>
  <si>
    <t>令和</t>
    <rPh sb="0" eb="2">
      <t>レイワ</t>
    </rPh>
    <phoneticPr fontId="17"/>
  </si>
  <si>
    <t>元</t>
    <rPh sb="0" eb="1">
      <t>ゲン</t>
    </rPh>
    <phoneticPr fontId="17"/>
  </si>
  <si>
    <r>
      <t>代表理事</t>
    </r>
    <r>
      <rPr>
        <sz val="11"/>
        <rFont val="Arial"/>
        <family val="2"/>
      </rPr>
      <t xml:space="preserve">  </t>
    </r>
    <r>
      <rPr>
        <sz val="11"/>
        <rFont val="ＭＳ ゴシック"/>
        <family val="3"/>
        <charset val="128"/>
      </rPr>
      <t>宮尾　博一</t>
    </r>
    <r>
      <rPr>
        <sz val="11"/>
        <rFont val="Arial"/>
        <family val="2"/>
      </rPr>
      <t xml:space="preserve"> </t>
    </r>
    <r>
      <rPr>
        <sz val="11"/>
        <rFont val="ＭＳ ゴシック"/>
        <family val="3"/>
        <charset val="128"/>
      </rPr>
      <t>殿</t>
    </r>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</si>
</sst>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411]ggge&quot;年&quot;m&quot;月&quot;d&quot;日&quot;;@"/>
    <numFmt numFmtId="178" formatCode="yyyy/m/d;@"/>
  </numFmts>
  <fonts count="36">
    <font>
      <sz val="11"/>
      <name val="ＭＳ Ｐゴシック"/>
      <family val="3"/>
      <charset val="128"/>
    </font>
    <font>
      <sz val="11"/>
      <name val="ＭＳ Ｐゴシック"/>
      <family val="3"/>
      <charset val="128"/>
    </font>
    <font>
      <sz val="10"/>
      <name val="ＭＳ ゴシック"/>
      <family val="3"/>
      <charset val="128"/>
    </font>
    <font>
      <sz val="10"/>
      <name val="Arial"/>
      <family val="2"/>
    </font>
    <font>
      <b/>
      <sz val="14"/>
      <name val="Arial"/>
      <family val="2"/>
    </font>
    <font>
      <b/>
      <sz val="14"/>
      <name val="ＭＳ ゴシック"/>
      <family val="3"/>
      <charset val="128"/>
    </font>
    <font>
      <sz val="10"/>
      <name val="Times New Roman"/>
      <family val="1"/>
    </font>
    <font>
      <sz val="11"/>
      <name val="ＭＳ ゴシック"/>
      <family val="3"/>
      <charset val="128"/>
    </font>
    <font>
      <sz val="11"/>
      <name val="Arial"/>
      <family val="2"/>
    </font>
    <font>
      <vertAlign val="superscript"/>
      <sz val="10.5"/>
      <name val="ＭＳ ゴシック"/>
      <family val="3"/>
      <charset val="128"/>
    </font>
    <font>
      <sz val="10.5"/>
      <name val="Arial"/>
      <family val="2"/>
    </font>
    <font>
      <sz val="10.5"/>
      <name val="ＭＳ ゴシック"/>
      <family val="3"/>
      <charset val="128"/>
    </font>
    <font>
      <sz val="12"/>
      <name val="ＭＳ ゴシック"/>
      <family val="3"/>
      <charset val="128"/>
    </font>
    <font>
      <vertAlign val="superscript"/>
      <sz val="10.5"/>
      <name val="Arial"/>
      <family val="2"/>
    </font>
    <font>
      <sz val="8"/>
      <name val="ＭＳ ゴシック"/>
      <family val="3"/>
      <charset val="128"/>
    </font>
    <font>
      <sz val="9"/>
      <name val="Arial"/>
      <family val="2"/>
    </font>
    <font>
      <sz val="9"/>
      <name val="ＭＳ 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6"/>
      <name val="ＭＳ ゴシック"/>
      <family val="3"/>
      <charset val="128"/>
    </font>
    <font>
      <b/>
      <sz val="9"/>
      <color indexed="81"/>
      <name val="ＭＳ Ｐゴシック"/>
      <family val="3"/>
      <charset val="128"/>
    </font>
    <font>
      <sz val="9"/>
      <color indexed="81"/>
      <name val="ＭＳ Ｐゴシック"/>
      <family val="3"/>
      <charset val="128"/>
    </font>
    <font>
      <sz val="12"/>
      <name val="Osaka"/>
      <family val="3"/>
      <charset val="128"/>
    </font>
    <font>
      <sz val="18"/>
      <name val="ＭＳ Ｐゴシック"/>
      <family val="3"/>
      <charset val="128"/>
    </font>
    <font>
      <sz val="11"/>
      <color indexed="10"/>
      <name val="ＭＳ Ｐゴシック"/>
      <family val="3"/>
      <charset val="128"/>
    </font>
    <font>
      <sz val="14"/>
      <name val="Arial"/>
      <family val="2"/>
    </font>
    <font>
      <b/>
      <sz val="12"/>
      <color indexed="81"/>
      <name val="ＭＳ Ｐゴシック"/>
      <family val="3"/>
      <charset val="128"/>
    </font>
    <font>
      <b/>
      <sz val="10.5"/>
      <name val="ＭＳ ゴシック"/>
      <family val="3"/>
      <charset val="128"/>
    </font>
    <font>
      <sz val="10"/>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0"/>
      <color indexed="10"/>
      <name val="ＭＳ Ｐゴシック"/>
      <family val="3"/>
      <charset val="128"/>
    </font>
    <font>
      <b/>
      <sz val="10"/>
      <name val="ＭＳ Ｐゴシック"/>
      <family val="3"/>
      <charset val="128"/>
    </font>
    <font>
      <b/>
      <sz val="8"/>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41"/>
        <bgColor indexed="64"/>
      </patternFill>
    </fill>
    <fill>
      <patternFill patternType="solid">
        <fgColor indexed="21"/>
        <bgColor indexed="64"/>
      </patternFill>
    </fill>
    <fill>
      <patternFill patternType="solid">
        <fgColor indexed="9"/>
        <bgColor indexed="64"/>
      </patternFill>
    </fill>
    <fill>
      <patternFill patternType="solid">
        <fgColor indexed="27"/>
        <bgColor indexed="64"/>
      </patternFill>
    </fill>
  </fills>
  <borders count="73">
    <border>
      <left/>
      <right/>
      <top/>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55"/>
      </top>
      <bottom/>
      <diagonal/>
    </border>
    <border>
      <left/>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55"/>
      </left>
      <right/>
      <top/>
      <bottom style="thin">
        <color indexed="55"/>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cellStyleXfs>
  <cellXfs count="495">
    <xf numFmtId="0" fontId="0" fillId="0" borderId="0" xfId="0">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justify" vertical="center"/>
    </xf>
    <xf numFmtId="0" fontId="8" fillId="0" borderId="0" xfId="0" applyFont="1" applyAlignment="1">
      <alignment horizontal="justify" vertical="top" wrapText="1"/>
    </xf>
    <xf numFmtId="0" fontId="6" fillId="0" borderId="0" xfId="0" applyFont="1" applyAlignment="1">
      <alignment vertical="center" wrapText="1"/>
    </xf>
    <xf numFmtId="0" fontId="10" fillId="0" borderId="0" xfId="0" applyFont="1" applyAlignment="1">
      <alignment horizontal="justify" vertical="center"/>
    </xf>
    <xf numFmtId="0" fontId="0" fillId="0" borderId="0" xfId="0" applyFont="1" applyAlignment="1">
      <alignment horizontal="center" vertical="top" wrapText="1"/>
    </xf>
    <xf numFmtId="0" fontId="7" fillId="0" borderId="0" xfId="0" applyFont="1" applyAlignment="1">
      <alignment vertical="top" wrapText="1"/>
    </xf>
    <xf numFmtId="0" fontId="1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0" fontId="10" fillId="0" borderId="0" xfId="0" applyFont="1" applyBorder="1" applyAlignment="1">
      <alignment vertical="top" wrapText="1"/>
    </xf>
    <xf numFmtId="0" fontId="7" fillId="0" borderId="0" xfId="0" applyFont="1" applyAlignment="1">
      <alignment horizontal="left" vertical="center" wrapText="1"/>
    </xf>
    <xf numFmtId="0" fontId="19" fillId="0" borderId="0" xfId="0" applyFo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1" fillId="0" borderId="0" xfId="4"/>
    <xf numFmtId="0" fontId="1" fillId="0" borderId="2" xfId="4" applyFont="1" applyBorder="1" applyAlignment="1">
      <alignment vertical="center"/>
    </xf>
    <xf numFmtId="0" fontId="1" fillId="0" borderId="3" xfId="4" applyFont="1" applyBorder="1" applyAlignment="1">
      <alignment horizontal="center" vertical="center"/>
    </xf>
    <xf numFmtId="0" fontId="1" fillId="0" borderId="3" xfId="4" applyBorder="1" applyAlignment="1">
      <alignment horizontal="center" vertical="center"/>
    </xf>
    <xf numFmtId="0" fontId="1" fillId="0" borderId="2" xfId="4" applyFont="1" applyBorder="1" applyAlignment="1">
      <alignment horizontal="center" vertical="center"/>
    </xf>
    <xf numFmtId="0" fontId="1" fillId="0" borderId="0" xfId="4" applyAlignment="1">
      <alignment vertical="center"/>
    </xf>
    <xf numFmtId="0" fontId="1" fillId="0" borderId="0" xfId="4" applyAlignment="1">
      <alignment horizontal="center"/>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0" fillId="0" borderId="5" xfId="0" applyFont="1" applyBorder="1" applyAlignment="1">
      <alignment horizontal="left" vertical="top" wrapText="1"/>
    </xf>
    <xf numFmtId="0" fontId="16" fillId="0" borderId="6" xfId="0" applyFont="1" applyBorder="1" applyAlignment="1">
      <alignment horizontal="left" vertical="top" wrapText="1"/>
    </xf>
    <xf numFmtId="0" fontId="1" fillId="0" borderId="0" xfId="3" applyFont="1" applyBorder="1"/>
    <xf numFmtId="0" fontId="24" fillId="0" borderId="0" xfId="3" applyFont="1" applyBorder="1" applyAlignment="1"/>
    <xf numFmtId="58" fontId="1" fillId="0" borderId="0" xfId="3" applyNumberFormat="1" applyFont="1" applyBorder="1"/>
    <xf numFmtId="49" fontId="1" fillId="0" borderId="0" xfId="3" applyNumberFormat="1" applyFont="1" applyBorder="1"/>
    <xf numFmtId="0" fontId="1" fillId="0" borderId="0" xfId="3" applyFont="1" applyBorder="1" applyAlignment="1">
      <alignment horizontal="center"/>
    </xf>
    <xf numFmtId="3" fontId="1" fillId="0" borderId="0" xfId="3" applyNumberFormat="1" applyFont="1" applyBorder="1"/>
    <xf numFmtId="0" fontId="19" fillId="0" borderId="0" xfId="3" applyFont="1" applyBorder="1" applyAlignment="1">
      <alignment horizontal="center"/>
    </xf>
    <xf numFmtId="176" fontId="1" fillId="2" borderId="7" xfId="3" applyNumberFormat="1" applyFont="1" applyFill="1" applyBorder="1" applyAlignment="1">
      <alignment horizontal="center" vertical="center"/>
    </xf>
    <xf numFmtId="58" fontId="1" fillId="2" borderId="7" xfId="3" applyNumberFormat="1" applyFont="1" applyFill="1" applyBorder="1" applyAlignment="1">
      <alignment vertical="center"/>
    </xf>
    <xf numFmtId="0" fontId="1" fillId="2" borderId="7" xfId="3" applyFont="1" applyFill="1" applyBorder="1" applyAlignment="1">
      <alignment vertical="center"/>
    </xf>
    <xf numFmtId="176" fontId="25" fillId="2" borderId="7" xfId="3" applyNumberFormat="1" applyFont="1" applyFill="1" applyBorder="1" applyAlignment="1">
      <alignment horizontal="right" vertical="center" wrapText="1"/>
    </xf>
    <xf numFmtId="176" fontId="25" fillId="0" borderId="7" xfId="3" applyNumberFormat="1" applyFont="1" applyFill="1" applyBorder="1" applyAlignment="1">
      <alignment horizontal="right" vertical="center" wrapText="1"/>
    </xf>
    <xf numFmtId="0" fontId="1" fillId="0" borderId="0" xfId="3"/>
    <xf numFmtId="0" fontId="1" fillId="0" borderId="7" xfId="3" applyFont="1" applyBorder="1" applyAlignment="1">
      <alignment horizontal="right"/>
    </xf>
    <xf numFmtId="58" fontId="1" fillId="0" borderId="7" xfId="3" applyNumberFormat="1" applyFont="1" applyBorder="1" applyAlignment="1">
      <alignment horizontal="center"/>
    </xf>
    <xf numFmtId="0" fontId="1" fillId="0" borderId="7" xfId="3" applyFont="1" applyBorder="1" applyAlignment="1"/>
    <xf numFmtId="3" fontId="1" fillId="0" borderId="7" xfId="3" applyNumberFormat="1" applyFont="1" applyBorder="1" applyAlignment="1">
      <alignment vertical="center" wrapText="1"/>
    </xf>
    <xf numFmtId="3" fontId="1" fillId="0" borderId="7" xfId="3" applyNumberFormat="1" applyFont="1" applyBorder="1" applyAlignment="1">
      <alignment vertical="center"/>
    </xf>
    <xf numFmtId="3" fontId="1" fillId="0" borderId="0" xfId="3" applyNumberFormat="1" applyFont="1" applyBorder="1" applyAlignment="1">
      <alignment vertical="center"/>
    </xf>
    <xf numFmtId="3" fontId="1" fillId="0" borderId="0" xfId="3" applyNumberFormat="1" applyFont="1" applyBorder="1" applyAlignment="1">
      <alignment vertical="center" wrapText="1"/>
    </xf>
    <xf numFmtId="0" fontId="1" fillId="0" borderId="0" xfId="3" applyFont="1" applyBorder="1" applyAlignment="1">
      <alignment horizontal="left"/>
    </xf>
    <xf numFmtId="49" fontId="1" fillId="2" borderId="7" xfId="3" applyNumberFormat="1" applyFont="1" applyFill="1" applyBorder="1" applyAlignment="1">
      <alignment horizontal="center" vertical="center"/>
    </xf>
    <xf numFmtId="49" fontId="1" fillId="0" borderId="7" xfId="3" applyNumberFormat="1" applyFont="1" applyBorder="1" applyAlignment="1">
      <alignment horizontal="center" vertical="center"/>
    </xf>
    <xf numFmtId="49" fontId="1" fillId="0" borderId="7" xfId="3" applyNumberFormat="1" applyFont="1" applyBorder="1" applyAlignment="1">
      <alignment horizontal="center"/>
    </xf>
    <xf numFmtId="3" fontId="1" fillId="0" borderId="8" xfId="3" applyNumberFormat="1" applyFont="1" applyBorder="1" applyAlignment="1">
      <alignment horizontal="center"/>
    </xf>
    <xf numFmtId="0" fontId="0" fillId="0" borderId="9" xfId="0" applyBorder="1">
      <alignment vertical="center"/>
    </xf>
    <xf numFmtId="0" fontId="0" fillId="0" borderId="9" xfId="0" pivotButton="1" applyBorder="1">
      <alignment vertical="center"/>
    </xf>
    <xf numFmtId="0" fontId="0" fillId="0" borderId="10" xfId="0" applyBorder="1">
      <alignment vertical="center"/>
    </xf>
    <xf numFmtId="0" fontId="0" fillId="0" borderId="11" xfId="0" applyBorder="1">
      <alignment vertical="center"/>
    </xf>
    <xf numFmtId="0" fontId="0" fillId="0" borderId="11" xfId="0" applyNumberFormat="1" applyBorder="1">
      <alignment vertical="center"/>
    </xf>
    <xf numFmtId="0" fontId="0" fillId="0" borderId="12" xfId="0" applyNumberFormat="1" applyBorder="1">
      <alignment vertical="center"/>
    </xf>
    <xf numFmtId="3" fontId="1" fillId="0" borderId="0" xfId="3" applyNumberFormat="1" applyFont="1" applyBorder="1" applyAlignment="1">
      <alignment horizontal="center"/>
    </xf>
    <xf numFmtId="0" fontId="1" fillId="0" borderId="0" xfId="3" applyFont="1" applyBorder="1" applyAlignment="1"/>
    <xf numFmtId="58" fontId="1" fillId="0" borderId="0" xfId="3" applyNumberFormat="1" applyFont="1" applyFill="1" applyBorder="1"/>
    <xf numFmtId="0" fontId="0" fillId="3" borderId="7" xfId="0" applyFill="1" applyBorder="1" applyAlignment="1">
      <alignment horizontal="center" vertical="center"/>
    </xf>
    <xf numFmtId="3" fontId="0" fillId="3" borderId="7" xfId="0" applyNumberFormat="1" applyFill="1" applyBorder="1">
      <alignment vertical="center"/>
    </xf>
    <xf numFmtId="38" fontId="0" fillId="0" borderId="0" xfId="1" applyFont="1">
      <alignment vertical="center"/>
    </xf>
    <xf numFmtId="38" fontId="3" fillId="0" borderId="0" xfId="1" applyFont="1" applyBorder="1" applyAlignment="1">
      <alignment horizontal="justify" vertical="top" wrapText="1"/>
    </xf>
    <xf numFmtId="0" fontId="1" fillId="0" borderId="0" xfId="3" applyFont="1" applyFill="1" applyBorder="1" applyAlignment="1">
      <alignment horizontal="left"/>
    </xf>
    <xf numFmtId="38" fontId="0" fillId="0" borderId="13" xfId="0" applyNumberFormat="1" applyBorder="1">
      <alignment vertical="center"/>
    </xf>
    <xf numFmtId="176" fontId="25" fillId="0" borderId="7" xfId="3" applyNumberFormat="1" applyFont="1" applyFill="1" applyBorder="1" applyAlignment="1" applyProtection="1">
      <alignment horizontal="right" vertical="center" wrapText="1"/>
      <protection locked="0"/>
    </xf>
    <xf numFmtId="49" fontId="1" fillId="0" borderId="7" xfId="3" applyNumberFormat="1" applyFont="1" applyBorder="1" applyAlignment="1" applyProtection="1">
      <alignment horizontal="center" vertical="center"/>
      <protection locked="0"/>
    </xf>
    <xf numFmtId="0" fontId="0" fillId="0" borderId="14" xfId="0" applyBorder="1">
      <alignment vertical="center"/>
    </xf>
    <xf numFmtId="0" fontId="0" fillId="0" borderId="15" xfId="0" applyBorder="1">
      <alignment vertical="center"/>
    </xf>
    <xf numFmtId="38" fontId="0" fillId="0" borderId="16" xfId="1" applyFont="1" applyBorder="1">
      <alignment vertical="center"/>
    </xf>
    <xf numFmtId="0" fontId="10" fillId="0" borderId="7" xfId="0" applyFont="1" applyBorder="1" applyAlignment="1" applyProtection="1">
      <alignment horizontal="justify" vertical="top" wrapText="1"/>
      <protection locked="0"/>
    </xf>
    <xf numFmtId="0" fontId="10" fillId="0" borderId="7" xfId="0" applyFont="1" applyBorder="1" applyAlignment="1" applyProtection="1">
      <alignment horizontal="left" vertical="top" wrapText="1"/>
      <protection locked="0"/>
    </xf>
    <xf numFmtId="0" fontId="0" fillId="0" borderId="0" xfId="0" applyProtection="1">
      <alignment vertical="center"/>
      <protection locked="0"/>
    </xf>
    <xf numFmtId="0" fontId="0" fillId="0" borderId="0" xfId="0" applyAlignment="1">
      <alignment horizontal="center" vertical="center"/>
    </xf>
    <xf numFmtId="0" fontId="10" fillId="0" borderId="0" xfId="0" applyFont="1" applyAlignment="1">
      <alignment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8" fillId="0" borderId="0" xfId="0" applyFont="1" applyAlignment="1">
      <alignment vertical="center"/>
    </xf>
    <xf numFmtId="0" fontId="0" fillId="0" borderId="0" xfId="0" applyAlignment="1" applyProtection="1">
      <alignment vertical="center"/>
      <protection locked="0"/>
    </xf>
    <xf numFmtId="0" fontId="11" fillId="0" borderId="17" xfId="0" applyFont="1" applyBorder="1" applyAlignment="1" applyProtection="1">
      <alignment vertical="top" wrapText="1"/>
      <protection locked="0"/>
    </xf>
    <xf numFmtId="0" fontId="11" fillId="0" borderId="0" xfId="0" applyFont="1" applyBorder="1" applyAlignment="1">
      <alignment horizontal="left" vertical="top"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6" fontId="11" fillId="0" borderId="0" xfId="2"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left" vertical="top" wrapText="1"/>
      <protection locked="0"/>
    </xf>
    <xf numFmtId="0" fontId="0" fillId="0" borderId="0" xfId="0" applyFont="1" applyAlignment="1">
      <alignment horizontal="right" vertical="top" wrapText="1"/>
    </xf>
    <xf numFmtId="0" fontId="0" fillId="4" borderId="0" xfId="0" applyNumberFormat="1" applyFill="1" applyProtection="1">
      <alignment vertical="center"/>
      <protection locked="0"/>
    </xf>
    <xf numFmtId="0" fontId="0" fillId="4" borderId="0" xfId="0" applyFill="1" applyProtection="1">
      <alignment vertical="center"/>
      <protection locked="0"/>
    </xf>
    <xf numFmtId="38" fontId="26" fillId="4" borderId="7" xfId="1" applyFont="1" applyFill="1" applyBorder="1" applyAlignment="1" applyProtection="1">
      <alignment horizontal="right" vertical="top" wrapText="1"/>
      <protection locked="0"/>
    </xf>
    <xf numFmtId="3" fontId="1" fillId="0" borderId="7" xfId="3" applyNumberFormat="1" applyFont="1" applyFill="1" applyBorder="1"/>
    <xf numFmtId="58" fontId="1" fillId="0" borderId="7" xfId="3" applyNumberFormat="1" applyFont="1" applyFill="1" applyBorder="1"/>
    <xf numFmtId="3" fontId="1" fillId="4" borderId="7" xfId="3" applyNumberFormat="1" applyFont="1" applyFill="1" applyBorder="1" applyAlignment="1" applyProtection="1">
      <alignment horizontal="right" vertical="center"/>
      <protection locked="0"/>
    </xf>
    <xf numFmtId="58" fontId="1" fillId="4" borderId="7" xfId="3" applyNumberFormat="1" applyFont="1" applyFill="1" applyBorder="1" applyAlignment="1" applyProtection="1">
      <alignment horizontal="left" vertical="center"/>
      <protection locked="0"/>
    </xf>
    <xf numFmtId="0" fontId="1" fillId="4" borderId="7" xfId="3" applyFont="1" applyFill="1" applyBorder="1" applyAlignment="1" applyProtection="1">
      <alignment horizontal="left" vertical="center"/>
      <protection locked="0"/>
    </xf>
    <xf numFmtId="3" fontId="1" fillId="4" borderId="7" xfId="3" applyNumberFormat="1" applyFont="1" applyFill="1" applyBorder="1" applyAlignment="1">
      <alignment horizontal="right" vertical="center"/>
    </xf>
    <xf numFmtId="58" fontId="1" fillId="4" borderId="7" xfId="3" applyNumberFormat="1" applyFont="1" applyFill="1" applyBorder="1" applyAlignment="1">
      <alignment horizontal="left" vertical="center"/>
    </xf>
    <xf numFmtId="0" fontId="1" fillId="4" borderId="7" xfId="3" applyFont="1" applyFill="1" applyBorder="1" applyAlignment="1">
      <alignment horizontal="left" vertical="center"/>
    </xf>
    <xf numFmtId="0" fontId="11" fillId="0" borderId="14" xfId="0" applyFont="1" applyBorder="1" applyAlignment="1">
      <alignment vertical="top" wrapText="1"/>
    </xf>
    <xf numFmtId="0" fontId="11" fillId="0" borderId="16" xfId="0" applyFont="1" applyBorder="1" applyAlignment="1">
      <alignment vertical="top" wrapText="1"/>
    </xf>
    <xf numFmtId="0" fontId="0" fillId="5" borderId="7" xfId="0" applyFill="1" applyBorder="1">
      <alignment vertical="center"/>
    </xf>
    <xf numFmtId="0" fontId="0" fillId="5" borderId="16" xfId="0" applyFill="1" applyBorder="1" applyAlignment="1">
      <alignment horizontal="left" vertical="center"/>
    </xf>
    <xf numFmtId="0" fontId="0" fillId="5" borderId="20" xfId="0" applyFill="1" applyBorder="1">
      <alignment vertical="center"/>
    </xf>
    <xf numFmtId="0" fontId="0" fillId="5" borderId="20" xfId="0" applyFill="1" applyBorder="1" applyAlignment="1">
      <alignment horizontal="left" vertical="center"/>
    </xf>
    <xf numFmtId="0" fontId="0" fillId="5" borderId="21" xfId="0" applyFill="1" applyBorder="1">
      <alignment vertical="center"/>
    </xf>
    <xf numFmtId="0" fontId="0" fillId="5" borderId="21" xfId="0" applyFill="1" applyBorder="1" applyAlignment="1">
      <alignment horizontal="left" vertical="center"/>
    </xf>
    <xf numFmtId="0" fontId="0" fillId="5" borderId="22" xfId="0" applyFill="1" applyBorder="1">
      <alignment vertical="center"/>
    </xf>
    <xf numFmtId="0" fontId="0" fillId="5" borderId="22" xfId="0" applyFill="1" applyBorder="1" applyAlignment="1">
      <alignment horizontal="left" vertical="center"/>
    </xf>
    <xf numFmtId="0" fontId="17" fillId="5" borderId="16" xfId="0" applyFont="1" applyFill="1" applyBorder="1" applyAlignment="1">
      <alignment horizontal="left" vertical="center"/>
    </xf>
    <xf numFmtId="0" fontId="0" fillId="5" borderId="0" xfId="0" applyFill="1">
      <alignment vertical="center"/>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3"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38" fontId="28" fillId="0" borderId="15" xfId="0" applyNumberFormat="1" applyFont="1" applyBorder="1" applyAlignment="1">
      <alignment horizontal="right" vertical="top" wrapText="1"/>
    </xf>
    <xf numFmtId="0" fontId="11" fillId="0" borderId="15" xfId="0" applyFont="1" applyBorder="1" applyAlignment="1">
      <alignment horizontal="right" vertical="top" wrapText="1"/>
    </xf>
    <xf numFmtId="0" fontId="0" fillId="0" borderId="23" xfId="0" applyBorder="1" applyAlignment="1">
      <alignment vertical="center" wrapText="1"/>
    </xf>
    <xf numFmtId="0" fontId="0" fillId="0" borderId="24" xfId="0" applyBorder="1" applyAlignment="1">
      <alignment vertical="center" wrapText="1"/>
    </xf>
    <xf numFmtId="0" fontId="0" fillId="6" borderId="7" xfId="0" applyFill="1" applyBorder="1">
      <alignment vertical="center"/>
    </xf>
    <xf numFmtId="0" fontId="0" fillId="6" borderId="16" xfId="0" applyFill="1" applyBorder="1" applyAlignment="1">
      <alignment horizontal="left" vertical="center"/>
    </xf>
    <xf numFmtId="0" fontId="0" fillId="6" borderId="20" xfId="0" applyFill="1" applyBorder="1">
      <alignment vertical="center"/>
    </xf>
    <xf numFmtId="0" fontId="0" fillId="6" borderId="22" xfId="0" applyFill="1" applyBorder="1">
      <alignment vertical="center"/>
    </xf>
    <xf numFmtId="0" fontId="0" fillId="6" borderId="14" xfId="0" applyFill="1" applyBorder="1">
      <alignment vertical="center"/>
    </xf>
    <xf numFmtId="0" fontId="0" fillId="6" borderId="16" xfId="0" applyFill="1" applyBorder="1">
      <alignment vertical="center"/>
    </xf>
    <xf numFmtId="0" fontId="0" fillId="6" borderId="20" xfId="0" applyFill="1" applyBorder="1" applyAlignment="1">
      <alignment vertical="center"/>
    </xf>
    <xf numFmtId="0" fontId="0" fillId="6" borderId="16" xfId="0" applyFill="1" applyBorder="1" applyAlignment="1">
      <alignment vertical="center"/>
    </xf>
    <xf numFmtId="0" fontId="0" fillId="6" borderId="21" xfId="0" applyFill="1" applyBorder="1">
      <alignment vertical="center"/>
    </xf>
    <xf numFmtId="0" fontId="0" fillId="6" borderId="21" xfId="0" applyFill="1" applyBorder="1" applyAlignment="1">
      <alignment horizontal="left" vertical="center"/>
    </xf>
    <xf numFmtId="0" fontId="0" fillId="6" borderId="17" xfId="0" applyFill="1" applyBorder="1" applyAlignment="1">
      <alignment horizontal="left" vertical="center"/>
    </xf>
    <xf numFmtId="0" fontId="0" fillId="6" borderId="7" xfId="0" applyFill="1" applyBorder="1" applyAlignment="1">
      <alignment horizontal="left" vertical="center"/>
    </xf>
    <xf numFmtId="0" fontId="0" fillId="6" borderId="0" xfId="0" applyFill="1" applyBorder="1" applyAlignment="1">
      <alignment horizontal="left" vertical="center"/>
    </xf>
    <xf numFmtId="0" fontId="0" fillId="6" borderId="20" xfId="0" applyFill="1" applyBorder="1" applyAlignment="1">
      <alignment horizontal="left" vertical="center"/>
    </xf>
    <xf numFmtId="0" fontId="0" fillId="6" borderId="22" xfId="0" applyFill="1" applyBorder="1" applyAlignment="1">
      <alignment horizontal="left" vertical="center"/>
    </xf>
    <xf numFmtId="0" fontId="0" fillId="6" borderId="17" xfId="0" applyFill="1" applyBorder="1" applyAlignment="1">
      <alignment vertical="center"/>
    </xf>
    <xf numFmtId="0" fontId="0" fillId="6" borderId="7" xfId="0" applyFill="1" applyBorder="1" applyAlignment="1">
      <alignment vertical="center"/>
    </xf>
    <xf numFmtId="0" fontId="0" fillId="6" borderId="26" xfId="0" applyFill="1" applyBorder="1" applyAlignment="1">
      <alignment vertical="center"/>
    </xf>
    <xf numFmtId="0" fontId="0" fillId="6" borderId="26" xfId="0" applyFill="1" applyBorder="1" applyAlignment="1">
      <alignment horizontal="right" vertical="center"/>
    </xf>
    <xf numFmtId="0" fontId="0" fillId="6" borderId="27" xfId="0" applyFill="1" applyBorder="1" applyAlignment="1">
      <alignment vertical="center"/>
    </xf>
    <xf numFmtId="0" fontId="0" fillId="6" borderId="0" xfId="0" applyFill="1">
      <alignment vertical="center"/>
    </xf>
    <xf numFmtId="0" fontId="0" fillId="4" borderId="0" xfId="0" applyFill="1">
      <alignment vertical="center"/>
    </xf>
    <xf numFmtId="0" fontId="0" fillId="0" borderId="0" xfId="0" applyFill="1" applyBorder="1" applyAlignment="1">
      <alignment horizontal="left" vertical="center"/>
    </xf>
    <xf numFmtId="0" fontId="0" fillId="4" borderId="7" xfId="0" applyFill="1" applyBorder="1" applyAlignment="1" applyProtection="1">
      <alignment horizontal="left" vertical="center"/>
      <protection locked="0"/>
    </xf>
    <xf numFmtId="0" fontId="4" fillId="0" borderId="0" xfId="0" applyFont="1" applyAlignment="1">
      <alignment vertical="center"/>
    </xf>
    <xf numFmtId="0" fontId="12" fillId="0" borderId="0" xfId="0" applyFont="1" applyAlignment="1">
      <alignment vertical="center"/>
    </xf>
    <xf numFmtId="38" fontId="2" fillId="7" borderId="7" xfId="1" applyFont="1" applyFill="1" applyBorder="1" applyAlignment="1">
      <alignment horizontal="center" vertical="top" wrapText="1"/>
    </xf>
    <xf numFmtId="0" fontId="2" fillId="7" borderId="7" xfId="0" applyFont="1" applyFill="1" applyBorder="1" applyAlignment="1">
      <alignment horizontal="justify" vertical="top" wrapText="1"/>
    </xf>
    <xf numFmtId="0" fontId="3" fillId="7" borderId="27" xfId="0" applyFont="1" applyFill="1" applyBorder="1" applyAlignment="1">
      <alignment vertical="center" wrapText="1"/>
    </xf>
    <xf numFmtId="0" fontId="3" fillId="7" borderId="7" xfId="0" applyFont="1" applyFill="1" applyBorder="1" applyAlignment="1">
      <alignment horizontal="justify" vertical="top" wrapText="1"/>
    </xf>
    <xf numFmtId="38" fontId="26" fillId="7" borderId="13" xfId="1" applyFont="1" applyFill="1" applyBorder="1" applyAlignment="1">
      <alignment horizontal="right" vertical="top" wrapText="1"/>
    </xf>
    <xf numFmtId="38" fontId="26" fillId="7" borderId="7" xfId="1" applyFont="1" applyFill="1" applyBorder="1" applyAlignment="1">
      <alignment horizontal="right" vertical="top" wrapText="1"/>
    </xf>
    <xf numFmtId="0" fontId="0" fillId="6" borderId="21" xfId="0" applyFill="1" applyBorder="1" applyAlignment="1">
      <alignment horizontal="left" vertical="center" shrinkToFit="1"/>
    </xf>
    <xf numFmtId="0" fontId="1" fillId="0" borderId="3" xfId="4" applyFont="1" applyBorder="1" applyAlignment="1">
      <alignment vertical="center"/>
    </xf>
    <xf numFmtId="0" fontId="1" fillId="0" borderId="28" xfId="4" applyFont="1" applyBorder="1" applyAlignment="1">
      <alignment horizontal="center" vertical="center"/>
    </xf>
    <xf numFmtId="0" fontId="1" fillId="0" borderId="29" xfId="4" applyBorder="1" applyAlignment="1">
      <alignment horizontal="center" vertical="center"/>
    </xf>
    <xf numFmtId="0" fontId="1" fillId="0" borderId="5" xfId="4" applyBorder="1" applyAlignment="1">
      <alignment horizontal="center" vertical="center"/>
    </xf>
    <xf numFmtId="0" fontId="1" fillId="0" borderId="6" xfId="4" applyBorder="1" applyAlignment="1">
      <alignment horizontal="center" vertical="center"/>
    </xf>
    <xf numFmtId="38" fontId="2" fillId="0" borderId="0" xfId="1" applyFont="1" applyAlignment="1">
      <alignment horizontal="justify" vertical="center"/>
    </xf>
    <xf numFmtId="38" fontId="10" fillId="0" borderId="0" xfId="1" applyFont="1" applyAlignment="1">
      <alignment horizontal="justify" vertical="center"/>
    </xf>
    <xf numFmtId="38" fontId="2" fillId="7" borderId="7" xfId="1" applyFont="1" applyFill="1" applyBorder="1" applyAlignment="1">
      <alignment horizontal="justify" vertical="top" wrapText="1"/>
    </xf>
    <xf numFmtId="38" fontId="3" fillId="7" borderId="7" xfId="1" applyFont="1" applyFill="1" applyBorder="1" applyAlignment="1">
      <alignment horizontal="justify" vertical="top" wrapText="1"/>
    </xf>
    <xf numFmtId="38" fontId="0" fillId="0" borderId="0" xfId="1" applyFont="1" applyFill="1">
      <alignment vertical="center"/>
    </xf>
    <xf numFmtId="38" fontId="1" fillId="0" borderId="0" xfId="1" applyFont="1" applyBorder="1" applyAlignment="1">
      <alignment horizontal="center"/>
    </xf>
    <xf numFmtId="38" fontId="1" fillId="0" borderId="0" xfId="1" applyFont="1" applyBorder="1" applyAlignment="1"/>
    <xf numFmtId="38" fontId="1" fillId="0" borderId="0" xfId="1" applyFont="1" applyBorder="1" applyAlignment="1">
      <alignment horizontal="right"/>
    </xf>
    <xf numFmtId="38" fontId="1" fillId="0" borderId="0" xfId="1" applyFont="1" applyFill="1" applyBorder="1" applyAlignment="1">
      <alignment horizontal="left"/>
    </xf>
    <xf numFmtId="38" fontId="1" fillId="0" borderId="8" xfId="1" applyFont="1" applyFill="1" applyBorder="1" applyAlignment="1">
      <alignment horizontal="left"/>
    </xf>
    <xf numFmtId="38" fontId="1" fillId="0" borderId="17" xfId="1" applyFont="1" applyFill="1" applyBorder="1" applyAlignment="1" applyProtection="1">
      <protection hidden="1"/>
    </xf>
    <xf numFmtId="38" fontId="1" fillId="0" borderId="30" xfId="1" applyFont="1" applyFill="1" applyBorder="1" applyAlignment="1" applyProtection="1">
      <alignment horizontal="right"/>
      <protection hidden="1"/>
    </xf>
    <xf numFmtId="38" fontId="1" fillId="0" borderId="27" xfId="1" applyFont="1" applyFill="1" applyBorder="1" applyAlignment="1" applyProtection="1">
      <protection hidden="1"/>
    </xf>
    <xf numFmtId="38" fontId="1" fillId="0" borderId="31" xfId="1" applyFont="1" applyFill="1" applyBorder="1" applyAlignment="1" applyProtection="1">
      <alignment horizontal="right"/>
      <protection hidden="1"/>
    </xf>
    <xf numFmtId="38" fontId="0" fillId="0" borderId="26" xfId="1" applyFont="1" applyFill="1" applyBorder="1" applyProtection="1">
      <alignment vertical="center"/>
      <protection hidden="1"/>
    </xf>
    <xf numFmtId="38" fontId="0" fillId="0" borderId="32" xfId="1" applyFont="1" applyFill="1" applyBorder="1" applyAlignment="1" applyProtection="1">
      <alignment horizontal="right" vertical="center"/>
      <protection hidden="1"/>
    </xf>
    <xf numFmtId="38" fontId="1" fillId="0" borderId="14" xfId="1" applyFont="1" applyFill="1" applyBorder="1" applyAlignment="1" applyProtection="1">
      <protection hidden="1"/>
    </xf>
    <xf numFmtId="38" fontId="0" fillId="0" borderId="8" xfId="1" applyFont="1" applyBorder="1">
      <alignment vertical="center"/>
    </xf>
    <xf numFmtId="38" fontId="1" fillId="0" borderId="8" xfId="1" applyFont="1" applyFill="1" applyBorder="1" applyAlignment="1">
      <alignment horizontal="center"/>
    </xf>
    <xf numFmtId="38" fontId="1" fillId="2" borderId="7" xfId="1" applyFont="1" applyFill="1" applyBorder="1" applyAlignment="1">
      <alignment horizontal="center" vertical="center"/>
    </xf>
    <xf numFmtId="38" fontId="1" fillId="2" borderId="7" xfId="1" applyFont="1" applyFill="1" applyBorder="1" applyAlignment="1">
      <alignment vertical="center"/>
    </xf>
    <xf numFmtId="38" fontId="1" fillId="2" borderId="14" xfId="1" applyFont="1" applyFill="1" applyBorder="1" applyAlignment="1"/>
    <xf numFmtId="38" fontId="1" fillId="2" borderId="31" xfId="1" applyFont="1" applyFill="1" applyBorder="1" applyAlignment="1">
      <alignment horizontal="left"/>
    </xf>
    <xf numFmtId="38" fontId="1" fillId="2" borderId="7" xfId="1" applyFont="1" applyFill="1" applyBorder="1" applyAlignment="1">
      <alignment horizontal="right" vertical="center" wrapText="1"/>
    </xf>
    <xf numFmtId="38" fontId="1" fillId="4" borderId="7" xfId="1" applyFont="1" applyFill="1" applyBorder="1" applyAlignment="1" applyProtection="1">
      <alignment horizontal="center" vertical="center"/>
      <protection locked="0"/>
    </xf>
    <xf numFmtId="38" fontId="1" fillId="4" borderId="7" xfId="1" applyFont="1" applyFill="1" applyBorder="1" applyAlignment="1" applyProtection="1">
      <alignment vertical="center"/>
      <protection locked="0"/>
    </xf>
    <xf numFmtId="38" fontId="1" fillId="4" borderId="14" xfId="1" applyFont="1" applyFill="1" applyBorder="1" applyAlignment="1" applyProtection="1">
      <alignment vertical="center"/>
      <protection locked="0"/>
    </xf>
    <xf numFmtId="38" fontId="1" fillId="4" borderId="31" xfId="1" applyFont="1" applyFill="1" applyBorder="1" applyAlignment="1" applyProtection="1">
      <alignment horizontal="left"/>
      <protection locked="0"/>
    </xf>
    <xf numFmtId="38" fontId="1" fillId="4" borderId="7" xfId="1" applyFont="1" applyFill="1" applyBorder="1" applyAlignment="1" applyProtection="1">
      <alignment horizontal="right" vertical="center"/>
      <protection locked="0"/>
    </xf>
    <xf numFmtId="38" fontId="1" fillId="4" borderId="7" xfId="1" applyFont="1" applyFill="1" applyBorder="1" applyAlignment="1">
      <alignment horizontal="center" vertical="center"/>
    </xf>
    <xf numFmtId="38" fontId="1" fillId="4" borderId="7" xfId="1" applyFont="1" applyFill="1" applyBorder="1" applyAlignment="1">
      <alignment vertical="center"/>
    </xf>
    <xf numFmtId="38" fontId="1" fillId="4" borderId="14" xfId="1" applyFont="1" applyFill="1" applyBorder="1" applyAlignment="1">
      <alignment vertical="center"/>
    </xf>
    <xf numFmtId="38" fontId="1" fillId="4" borderId="31" xfId="1" applyFont="1" applyFill="1" applyBorder="1" applyAlignment="1">
      <alignment horizontal="left"/>
    </xf>
    <xf numFmtId="38" fontId="1" fillId="4" borderId="7" xfId="1" applyFont="1" applyFill="1" applyBorder="1" applyAlignment="1">
      <alignment horizontal="right" vertical="center"/>
    </xf>
    <xf numFmtId="38" fontId="1" fillId="0" borderId="7" xfId="1" applyFont="1" applyBorder="1" applyAlignment="1"/>
    <xf numFmtId="38" fontId="1" fillId="0" borderId="14" xfId="1" applyFont="1" applyBorder="1" applyAlignment="1"/>
    <xf numFmtId="38" fontId="1" fillId="0" borderId="31" xfId="1" applyFont="1" applyBorder="1" applyAlignment="1">
      <alignment horizontal="right"/>
    </xf>
    <xf numFmtId="38" fontId="1" fillId="0" borderId="7" xfId="1" applyFont="1" applyFill="1" applyBorder="1" applyAlignment="1">
      <alignment horizontal="right" vertical="center" wrapText="1"/>
    </xf>
    <xf numFmtId="38" fontId="1" fillId="0" borderId="7" xfId="1" applyFont="1" applyBorder="1" applyAlignment="1">
      <alignment vertical="center" wrapText="1"/>
    </xf>
    <xf numFmtId="38" fontId="1" fillId="0" borderId="0" xfId="1" applyFont="1" applyBorder="1" applyAlignment="1">
      <alignment vertical="center" wrapText="1"/>
    </xf>
    <xf numFmtId="0" fontId="0" fillId="5" borderId="17" xfId="0" applyFill="1" applyBorder="1" applyAlignment="1">
      <alignment horizontal="left" vertical="center"/>
    </xf>
    <xf numFmtId="0" fontId="1" fillId="0" borderId="0" xfId="4" applyFont="1" applyAlignment="1">
      <alignment vertical="center"/>
    </xf>
    <xf numFmtId="38" fontId="3" fillId="7" borderId="27" xfId="1" applyFont="1" applyFill="1" applyBorder="1" applyAlignment="1">
      <alignment vertical="center" wrapText="1"/>
    </xf>
    <xf numFmtId="38" fontId="32" fillId="7" borderId="7" xfId="1" applyFont="1" applyFill="1" applyBorder="1" applyAlignment="1">
      <alignment horizontal="right" vertical="top" wrapText="1"/>
    </xf>
    <xf numFmtId="38" fontId="32" fillId="4" borderId="7" xfId="1" applyFont="1" applyFill="1" applyBorder="1" applyAlignment="1" applyProtection="1">
      <alignment horizontal="right" vertical="top" wrapText="1"/>
      <protection locked="0"/>
    </xf>
    <xf numFmtId="38" fontId="33" fillId="4" borderId="7" xfId="1" applyFont="1" applyFill="1" applyBorder="1" applyAlignment="1" applyProtection="1">
      <alignment horizontal="right" vertical="top" wrapText="1"/>
      <protection locked="0"/>
    </xf>
    <xf numFmtId="0" fontId="32" fillId="0" borderId="0" xfId="0" applyFont="1">
      <alignment vertical="center"/>
    </xf>
    <xf numFmtId="0" fontId="32" fillId="0" borderId="0" xfId="0" applyFont="1" applyAlignment="1">
      <alignment vertical="top"/>
    </xf>
    <xf numFmtId="0" fontId="32" fillId="0" borderId="7" xfId="0" applyFont="1" applyBorder="1" applyAlignment="1">
      <alignment vertical="top"/>
    </xf>
    <xf numFmtId="0" fontId="32" fillId="0" borderId="7" xfId="0" applyFont="1" applyBorder="1" applyAlignment="1">
      <alignment vertical="top" wrapText="1"/>
    </xf>
    <xf numFmtId="0" fontId="32" fillId="0" borderId="22" xfId="0" applyFont="1" applyBorder="1" applyAlignment="1">
      <alignment vertical="top"/>
    </xf>
    <xf numFmtId="0" fontId="32" fillId="0" borderId="7" xfId="0" applyFont="1" applyFill="1" applyBorder="1">
      <alignment vertical="center"/>
    </xf>
    <xf numFmtId="0" fontId="32" fillId="0" borderId="7" xfId="0" applyFont="1" applyFill="1" applyBorder="1" applyAlignment="1">
      <alignment horizontal="center" vertical="center"/>
    </xf>
    <xf numFmtId="0" fontId="16" fillId="0" borderId="7" xfId="0" applyFont="1" applyFill="1" applyBorder="1" applyAlignment="1">
      <alignment vertical="center" wrapText="1"/>
    </xf>
    <xf numFmtId="0" fontId="34" fillId="0" borderId="0" xfId="0" applyFont="1" applyAlignment="1">
      <alignment vertical="top"/>
    </xf>
    <xf numFmtId="0" fontId="34" fillId="0" borderId="0" xfId="0" applyFont="1">
      <alignment vertical="center"/>
    </xf>
    <xf numFmtId="0" fontId="0" fillId="0" borderId="33" xfId="0" applyBorder="1">
      <alignment vertical="center"/>
    </xf>
    <xf numFmtId="0" fontId="0" fillId="0" borderId="34" xfId="0" applyNumberFormat="1" applyBorder="1">
      <alignment vertical="center"/>
    </xf>
    <xf numFmtId="0" fontId="1" fillId="4" borderId="22" xfId="4" applyFont="1" applyFill="1" applyBorder="1" applyAlignment="1" applyProtection="1">
      <alignment vertical="center"/>
      <protection locked="0"/>
    </xf>
    <xf numFmtId="0" fontId="1" fillId="4" borderId="22" xfId="4" applyFont="1" applyFill="1" applyBorder="1" applyAlignment="1" applyProtection="1">
      <alignment horizontal="center" vertical="center"/>
      <protection locked="0"/>
    </xf>
    <xf numFmtId="0" fontId="1" fillId="4" borderId="7" xfId="4" applyFont="1" applyFill="1" applyBorder="1" applyAlignment="1" applyProtection="1">
      <alignment vertical="center"/>
      <protection locked="0"/>
    </xf>
    <xf numFmtId="0" fontId="1" fillId="4" borderId="7" xfId="4" applyFont="1" applyFill="1" applyBorder="1" applyAlignment="1" applyProtection="1">
      <alignment horizontal="center" vertical="center"/>
      <protection locked="0"/>
    </xf>
    <xf numFmtId="0" fontId="1" fillId="4" borderId="35" xfId="4" applyFont="1" applyFill="1" applyBorder="1" applyAlignment="1" applyProtection="1">
      <alignment vertical="center"/>
      <protection locked="0"/>
    </xf>
    <xf numFmtId="0" fontId="1" fillId="4" borderId="35" xfId="4" applyFont="1" applyFill="1" applyBorder="1" applyAlignment="1" applyProtection="1">
      <alignment horizontal="center" vertical="center"/>
      <protection locked="0"/>
    </xf>
    <xf numFmtId="38" fontId="1" fillId="0" borderId="32" xfId="1" applyFont="1" applyFill="1" applyBorder="1" applyAlignment="1" applyProtection="1">
      <alignment horizontal="right"/>
      <protection hidden="1"/>
    </xf>
    <xf numFmtId="38" fontId="0" fillId="0" borderId="17" xfId="1" applyFont="1" applyFill="1" applyBorder="1" applyProtection="1">
      <alignment vertical="center"/>
      <protection hidden="1"/>
    </xf>
    <xf numFmtId="38" fontId="0" fillId="0" borderId="8" xfId="1" applyFont="1" applyFill="1" applyBorder="1">
      <alignment vertical="center"/>
    </xf>
    <xf numFmtId="38" fontId="19" fillId="0" borderId="36" xfId="1" applyFont="1" applyFill="1" applyBorder="1" applyAlignment="1" applyProtection="1">
      <alignment horizontal="right"/>
      <protection hidden="1"/>
    </xf>
    <xf numFmtId="0" fontId="0" fillId="0" borderId="37" xfId="0" applyBorder="1">
      <alignment vertical="center"/>
    </xf>
    <xf numFmtId="0" fontId="0" fillId="0" borderId="38" xfId="0" applyBorder="1">
      <alignment vertical="center"/>
    </xf>
    <xf numFmtId="0" fontId="0" fillId="0" borderId="39" xfId="0" applyBorder="1">
      <alignment vertical="center"/>
    </xf>
    <xf numFmtId="38" fontId="0" fillId="0" borderId="40" xfId="1" applyFont="1" applyBorder="1">
      <alignment vertical="center"/>
    </xf>
    <xf numFmtId="0" fontId="32" fillId="4" borderId="22" xfId="0" applyFont="1" applyFill="1" applyBorder="1" applyAlignment="1" applyProtection="1">
      <alignment vertical="top" wrapText="1"/>
      <protection locked="0"/>
    </xf>
    <xf numFmtId="0" fontId="32" fillId="4" borderId="22" xfId="0" applyFont="1" applyFill="1" applyBorder="1" applyAlignment="1" applyProtection="1">
      <alignment vertical="top"/>
      <protection locked="0"/>
    </xf>
    <xf numFmtId="0" fontId="16" fillId="4" borderId="22" xfId="0" applyFont="1" applyFill="1" applyBorder="1" applyAlignment="1" applyProtection="1">
      <alignment vertical="top" wrapText="1"/>
      <protection locked="0"/>
    </xf>
    <xf numFmtId="0" fontId="32" fillId="4" borderId="7" xfId="0" applyFont="1" applyFill="1" applyBorder="1" applyAlignment="1" applyProtection="1">
      <alignment vertical="top" wrapText="1"/>
      <protection locked="0"/>
    </xf>
    <xf numFmtId="0" fontId="32" fillId="4" borderId="7" xfId="0" applyFont="1" applyFill="1" applyBorder="1" applyAlignment="1" applyProtection="1">
      <alignment vertical="top"/>
      <protection locked="0"/>
    </xf>
    <xf numFmtId="0" fontId="0" fillId="6" borderId="21" xfId="0" applyFill="1" applyBorder="1" applyAlignment="1">
      <alignment vertical="center"/>
    </xf>
    <xf numFmtId="0" fontId="30" fillId="6" borderId="21" xfId="0" applyFont="1" applyFill="1" applyBorder="1" applyAlignment="1">
      <alignment vertical="center" shrinkToFit="1"/>
    </xf>
    <xf numFmtId="0" fontId="0" fillId="6" borderId="22" xfId="0" applyFill="1" applyBorder="1" applyAlignment="1">
      <alignment vertical="center"/>
    </xf>
    <xf numFmtId="58" fontId="0" fillId="4" borderId="7" xfId="0" applyNumberFormat="1" applyFill="1" applyBorder="1" applyAlignment="1" applyProtection="1">
      <alignment horizontal="left" vertical="center"/>
      <protection locked="0"/>
    </xf>
    <xf numFmtId="0" fontId="0" fillId="7" borderId="7" xfId="0" applyFill="1" applyBorder="1">
      <alignment vertical="center"/>
    </xf>
    <xf numFmtId="0" fontId="0" fillId="7" borderId="7" xfId="0" applyFill="1" applyBorder="1" applyAlignment="1">
      <alignment horizontal="right" vertical="center"/>
    </xf>
    <xf numFmtId="0" fontId="0" fillId="7" borderId="0" xfId="0" applyFill="1">
      <alignment vertical="center"/>
    </xf>
    <xf numFmtId="0" fontId="0" fillId="0" borderId="7" xfId="0" applyBorder="1">
      <alignment vertical="center"/>
    </xf>
    <xf numFmtId="177" fontId="0" fillId="0" borderId="7" xfId="0" applyNumberFormat="1" applyBorder="1">
      <alignment vertical="center"/>
    </xf>
    <xf numFmtId="178" fontId="0" fillId="0" borderId="7" xfId="0" applyNumberFormat="1" applyBorder="1">
      <alignment vertical="center"/>
    </xf>
    <xf numFmtId="58" fontId="0" fillId="0" borderId="7" xfId="0" applyNumberFormat="1" applyBorder="1">
      <alignment vertical="center"/>
    </xf>
    <xf numFmtId="0" fontId="0" fillId="8" borderId="0" xfId="0" applyFill="1" applyBorder="1" applyAlignment="1" applyProtection="1">
      <alignment horizontal="left" vertical="center"/>
      <protection locked="0"/>
    </xf>
    <xf numFmtId="3" fontId="0" fillId="8" borderId="0" xfId="0" applyNumberFormat="1" applyFill="1" applyBorder="1" applyAlignment="1" applyProtection="1">
      <alignment horizontal="left" vertical="center"/>
      <protection locked="0"/>
    </xf>
    <xf numFmtId="0" fontId="0" fillId="0" borderId="41" xfId="0" applyBorder="1">
      <alignment vertical="center"/>
    </xf>
    <xf numFmtId="0" fontId="0" fillId="0" borderId="42" xfId="0" applyBorder="1">
      <alignment vertical="center"/>
    </xf>
    <xf numFmtId="0" fontId="0" fillId="0" borderId="43" xfId="0" applyBorder="1">
      <alignment vertical="center"/>
    </xf>
    <xf numFmtId="38" fontId="32" fillId="7" borderId="13" xfId="1" applyNumberFormat="1" applyFont="1" applyFill="1" applyBorder="1" applyAlignment="1">
      <alignment horizontal="right" vertical="top" wrapText="1"/>
    </xf>
    <xf numFmtId="0" fontId="19" fillId="6" borderId="20" xfId="0" applyFont="1" applyFill="1" applyBorder="1" applyAlignment="1">
      <alignment vertical="center"/>
    </xf>
    <xf numFmtId="0" fontId="0" fillId="4" borderId="7" xfId="0" applyFont="1" applyFill="1" applyBorder="1" applyAlignment="1" applyProtection="1">
      <alignment horizontal="left" vertical="center"/>
      <protection locked="0"/>
    </xf>
    <xf numFmtId="0" fontId="0" fillId="0" borderId="7" xfId="0" applyFill="1" applyBorder="1">
      <alignment vertical="center"/>
    </xf>
    <xf numFmtId="0" fontId="0" fillId="0" borderId="0" xfId="0" applyAlignment="1">
      <alignment horizontal="right" vertical="center"/>
    </xf>
    <xf numFmtId="0" fontId="0" fillId="0" borderId="0" xfId="0" applyAlignment="1">
      <alignment horizontal="left" vertical="center" wrapText="1"/>
    </xf>
    <xf numFmtId="0" fontId="19" fillId="9" borderId="0" xfId="0" applyFont="1" applyFill="1" applyAlignment="1">
      <alignment horizontal="center" vertical="center"/>
    </xf>
    <xf numFmtId="0" fontId="0" fillId="6" borderId="14" xfId="0" applyFill="1" applyBorder="1" applyAlignment="1">
      <alignment horizontal="left" vertical="center"/>
    </xf>
    <xf numFmtId="0" fontId="0" fillId="6" borderId="16" xfId="0" applyFill="1" applyBorder="1" applyAlignment="1">
      <alignment horizontal="left" vertical="center"/>
    </xf>
    <xf numFmtId="0" fontId="0" fillId="6" borderId="20" xfId="0" applyFill="1" applyBorder="1" applyAlignment="1">
      <alignment horizontal="right" vertical="center"/>
    </xf>
    <xf numFmtId="0" fontId="0" fillId="6" borderId="21" xfId="0" applyFill="1" applyBorder="1" applyAlignment="1">
      <alignment horizontal="right" vertical="center"/>
    </xf>
    <xf numFmtId="0" fontId="0" fillId="6" borderId="22" xfId="0" applyFill="1" applyBorder="1" applyAlignment="1">
      <alignment horizontal="right" vertical="center"/>
    </xf>
    <xf numFmtId="0" fontId="19" fillId="6" borderId="14" xfId="0" applyFont="1" applyFill="1" applyBorder="1" applyAlignment="1">
      <alignment horizontal="left" vertical="center"/>
    </xf>
    <xf numFmtId="0" fontId="0" fillId="0" borderId="16" xfId="0" applyBorder="1" applyAlignment="1">
      <alignment vertical="center"/>
    </xf>
    <xf numFmtId="0" fontId="0" fillId="8" borderId="18" xfId="0" applyFill="1" applyBorder="1" applyAlignment="1">
      <alignment horizontal="center" vertical="center"/>
    </xf>
    <xf numFmtId="0" fontId="0" fillId="8" borderId="0" xfId="0" applyFill="1" applyBorder="1" applyAlignment="1">
      <alignment horizontal="center" vertical="center"/>
    </xf>
    <xf numFmtId="0" fontId="0" fillId="5" borderId="14" xfId="0" applyFill="1" applyBorder="1" applyAlignment="1">
      <alignment horizontal="left" vertical="center"/>
    </xf>
    <xf numFmtId="0" fontId="0" fillId="5" borderId="16" xfId="0" applyFill="1" applyBorder="1" applyAlignment="1">
      <alignment horizontal="left" vertical="center"/>
    </xf>
    <xf numFmtId="0" fontId="16" fillId="0" borderId="0" xfId="0" applyFont="1" applyAlignment="1">
      <alignment horizontal="left" vertical="center" wrapText="1"/>
    </xf>
    <xf numFmtId="0" fontId="11" fillId="0" borderId="0" xfId="0" applyFont="1" applyAlignment="1" applyProtection="1">
      <alignment horizontal="left" vertical="center"/>
      <protection locked="0"/>
    </xf>
    <xf numFmtId="0" fontId="10" fillId="0" borderId="55" xfId="0" applyFont="1" applyBorder="1" applyAlignment="1" applyProtection="1">
      <alignment horizontal="left" vertical="top" wrapText="1"/>
      <protection locked="0"/>
    </xf>
    <xf numFmtId="0" fontId="10" fillId="0" borderId="3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1" fillId="0" borderId="5" xfId="0" applyFont="1" applyBorder="1" applyAlignment="1">
      <alignment horizontal="left" vertical="top" wrapText="1"/>
    </xf>
    <xf numFmtId="0" fontId="11" fillId="0" borderId="18" xfId="0" applyFont="1" applyBorder="1" applyAlignment="1" applyProtection="1">
      <alignment horizontal="left" vertical="top" wrapText="1"/>
      <protection locked="0"/>
    </xf>
    <xf numFmtId="0" fontId="11" fillId="0" borderId="51"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8" fillId="0" borderId="14" xfId="0" applyFont="1" applyBorder="1" applyAlignment="1" applyProtection="1">
      <alignment horizontal="center" vertical="top" wrapText="1"/>
      <protection locked="0"/>
    </xf>
    <xf numFmtId="0" fontId="10" fillId="0" borderId="16" xfId="0" applyFont="1" applyBorder="1" applyAlignment="1" applyProtection="1">
      <alignment horizontal="center"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0" fillId="0" borderId="53"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0" borderId="54" xfId="0" applyFont="1" applyBorder="1" applyAlignment="1" applyProtection="1">
      <alignment horizontal="left" vertical="top" wrapText="1"/>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29" fillId="0" borderId="18" xfId="0" applyFont="1" applyBorder="1" applyAlignment="1">
      <alignment horizontal="left" vertical="center" wrapText="1"/>
    </xf>
    <xf numFmtId="0" fontId="0" fillId="0" borderId="23" xfId="0" applyBorder="1" applyAlignment="1" applyProtection="1">
      <alignment horizontal="right" vertical="center"/>
      <protection locked="0"/>
    </xf>
    <xf numFmtId="0" fontId="7" fillId="0" borderId="0" xfId="0" applyFont="1" applyAlignment="1">
      <alignment horizontal="justify" vertical="top" wrapText="1"/>
    </xf>
    <xf numFmtId="0" fontId="8" fillId="0" borderId="0" xfId="0" applyFont="1" applyAlignment="1">
      <alignment horizontal="center" vertical="center" wrapText="1"/>
    </xf>
    <xf numFmtId="0" fontId="18"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11" fillId="0" borderId="1" xfId="0" applyFont="1" applyBorder="1" applyAlignment="1">
      <alignment horizontal="justify"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2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Alignment="1" applyProtection="1">
      <alignment horizontal="left" vertical="center"/>
      <protection locked="0"/>
    </xf>
    <xf numFmtId="0" fontId="7" fillId="0" borderId="0" xfId="0" applyFont="1" applyAlignment="1">
      <alignment horizontal="center" vertical="center" wrapText="1"/>
    </xf>
    <xf numFmtId="0" fontId="0" fillId="0" borderId="1"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4" borderId="44"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45" xfId="0" applyFill="1" applyBorder="1" applyAlignment="1" applyProtection="1">
      <alignment horizontal="left" vertical="top"/>
      <protection locked="0"/>
    </xf>
    <xf numFmtId="0" fontId="0" fillId="4" borderId="46" xfId="0" applyFill="1" applyBorder="1" applyAlignment="1" applyProtection="1">
      <alignment horizontal="left" vertical="top"/>
      <protection locked="0"/>
    </xf>
    <xf numFmtId="0" fontId="0" fillId="4" borderId="47" xfId="0" applyFill="1" applyBorder="1" applyAlignment="1" applyProtection="1">
      <alignment horizontal="left" vertical="top"/>
      <protection locked="0"/>
    </xf>
    <xf numFmtId="0" fontId="0" fillId="4" borderId="48" xfId="0" applyFill="1" applyBorder="1" applyAlignment="1" applyProtection="1">
      <alignment horizontal="left" vertical="top"/>
      <protection locked="0"/>
    </xf>
    <xf numFmtId="0" fontId="8" fillId="0" borderId="0" xfId="0" applyFont="1" applyAlignment="1">
      <alignment horizontal="justify" vertical="top" wrapText="1"/>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11" fillId="0" borderId="20" xfId="0" applyFont="1" applyBorder="1" applyAlignment="1">
      <alignment horizontal="left" vertical="center" wrapText="1"/>
    </xf>
    <xf numFmtId="0" fontId="11" fillId="0" borderId="22" xfId="0" applyFont="1" applyBorder="1" applyAlignment="1">
      <alignment horizontal="left" vertical="center" wrapText="1"/>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10" fillId="0" borderId="0" xfId="0" applyFont="1" applyAlignment="1">
      <alignment horizontal="left" vertical="center"/>
    </xf>
    <xf numFmtId="0" fontId="12" fillId="0" borderId="0" xfId="0" applyFont="1" applyAlignment="1">
      <alignment horizontal="center" vertical="center"/>
    </xf>
    <xf numFmtId="38" fontId="2" fillId="7" borderId="22" xfId="1" applyFont="1" applyFill="1" applyBorder="1" applyAlignment="1">
      <alignment horizontal="center" vertical="top" wrapText="1"/>
    </xf>
    <xf numFmtId="38" fontId="2" fillId="7" borderId="7" xfId="1" applyFont="1" applyFill="1" applyBorder="1" applyAlignment="1">
      <alignment horizontal="center" vertical="top" wrapText="1"/>
    </xf>
    <xf numFmtId="38" fontId="3" fillId="0" borderId="7" xfId="1" applyFont="1" applyBorder="1" applyAlignment="1">
      <alignment horizontal="left" vertical="center" wrapText="1"/>
    </xf>
    <xf numFmtId="38" fontId="2" fillId="0" borderId="7" xfId="1" applyFont="1" applyFill="1" applyBorder="1" applyAlignment="1">
      <alignment horizontal="left" vertical="center" wrapText="1"/>
    </xf>
    <xf numFmtId="38" fontId="2" fillId="7" borderId="16" xfId="1" applyFont="1" applyFill="1" applyBorder="1" applyAlignment="1">
      <alignment horizontal="left" vertical="center" wrapText="1"/>
    </xf>
    <xf numFmtId="38" fontId="2" fillId="7" borderId="7" xfId="1" applyFont="1" applyFill="1" applyBorder="1" applyAlignment="1">
      <alignment horizontal="left" vertical="center" wrapText="1"/>
    </xf>
    <xf numFmtId="38" fontId="2" fillId="7" borderId="14" xfId="1" applyFont="1" applyFill="1" applyBorder="1" applyAlignment="1">
      <alignment horizontal="center" vertical="top" wrapText="1"/>
    </xf>
    <xf numFmtId="38" fontId="2" fillId="7" borderId="7" xfId="1" applyFont="1" applyFill="1" applyBorder="1" applyAlignment="1">
      <alignment horizontal="justify" vertical="top" wrapText="1"/>
    </xf>
    <xf numFmtId="38" fontId="33" fillId="4" borderId="22" xfId="1" applyFont="1" applyFill="1" applyBorder="1" applyAlignment="1" applyProtection="1">
      <alignment horizontal="right" vertical="top" wrapText="1"/>
    </xf>
    <xf numFmtId="38" fontId="33" fillId="4" borderId="7" xfId="1" applyFont="1" applyFill="1" applyBorder="1" applyAlignment="1" applyProtection="1">
      <alignment horizontal="right" vertical="top" wrapText="1"/>
    </xf>
    <xf numFmtId="38" fontId="32" fillId="0" borderId="7" xfId="1" applyFont="1" applyFill="1" applyBorder="1" applyAlignment="1" applyProtection="1">
      <alignment horizontal="right" vertical="top" wrapText="1"/>
    </xf>
    <xf numFmtId="38" fontId="2" fillId="7" borderId="20" xfId="1" applyFont="1" applyFill="1" applyBorder="1" applyAlignment="1">
      <alignment horizontal="justify" vertical="top" wrapText="1"/>
    </xf>
    <xf numFmtId="38" fontId="2" fillId="7" borderId="17" xfId="1" applyFont="1" applyFill="1" applyBorder="1" applyAlignment="1">
      <alignment horizontal="justify" vertical="center" textRotation="255" wrapText="1"/>
    </xf>
    <xf numFmtId="38" fontId="2" fillId="7" borderId="19" xfId="1" applyFont="1" applyFill="1" applyBorder="1" applyAlignment="1">
      <alignment horizontal="justify" vertical="center" textRotation="255" wrapText="1"/>
    </xf>
    <xf numFmtId="38" fontId="2" fillId="7" borderId="26" xfId="1" applyFont="1" applyFill="1" applyBorder="1" applyAlignment="1">
      <alignment horizontal="justify" vertical="center" textRotation="255" wrapText="1"/>
    </xf>
    <xf numFmtId="38" fontId="2" fillId="7" borderId="56" xfId="1" applyFont="1" applyFill="1" applyBorder="1" applyAlignment="1">
      <alignment horizontal="justify" vertical="center" textRotation="255" wrapText="1"/>
    </xf>
    <xf numFmtId="38" fontId="2" fillId="7" borderId="27" xfId="1" applyFont="1" applyFill="1" applyBorder="1" applyAlignment="1">
      <alignment horizontal="justify" vertical="center" textRotation="255" wrapText="1"/>
    </xf>
    <xf numFmtId="38" fontId="2" fillId="7" borderId="50" xfId="1" applyFont="1" applyFill="1" applyBorder="1" applyAlignment="1">
      <alignment horizontal="justify" vertical="center" textRotation="255" wrapText="1"/>
    </xf>
    <xf numFmtId="38" fontId="32" fillId="0" borderId="20" xfId="1" applyFont="1" applyFill="1" applyBorder="1" applyAlignment="1" applyProtection="1">
      <alignment horizontal="right" vertical="top" wrapText="1"/>
    </xf>
    <xf numFmtId="38" fontId="3" fillId="7" borderId="0" xfId="1" applyFont="1" applyFill="1" applyBorder="1" applyAlignment="1">
      <alignment horizontal="center" vertical="top" wrapText="1"/>
    </xf>
    <xf numFmtId="38" fontId="3" fillId="7" borderId="7" xfId="1" applyFont="1" applyFill="1" applyBorder="1" applyAlignment="1">
      <alignment horizontal="justify" vertical="top" wrapText="1"/>
    </xf>
    <xf numFmtId="38" fontId="32" fillId="4" borderId="7" xfId="1" applyFont="1" applyFill="1" applyBorder="1" applyAlignment="1" applyProtection="1">
      <alignment horizontal="right" vertical="top" wrapText="1"/>
      <protection locked="0"/>
    </xf>
    <xf numFmtId="38" fontId="2" fillId="7" borderId="7" xfId="1" applyFont="1" applyFill="1" applyBorder="1" applyAlignment="1">
      <alignment horizontal="justify" vertical="center" wrapText="1"/>
    </xf>
    <xf numFmtId="0" fontId="1" fillId="4" borderId="14" xfId="4" applyFont="1" applyFill="1" applyBorder="1" applyAlignment="1" applyProtection="1">
      <alignment horizontal="center" vertical="center"/>
      <protection locked="0"/>
    </xf>
    <xf numFmtId="0" fontId="1" fillId="4" borderId="49" xfId="4" applyFont="1" applyFill="1" applyBorder="1" applyAlignment="1" applyProtection="1">
      <alignment horizontal="center" vertical="center"/>
      <protection locked="0"/>
    </xf>
    <xf numFmtId="0" fontId="1" fillId="4" borderId="61" xfId="4" applyFont="1" applyFill="1" applyBorder="1" applyAlignment="1" applyProtection="1">
      <alignment horizontal="center" vertical="center"/>
      <protection locked="0"/>
    </xf>
    <xf numFmtId="0" fontId="1" fillId="4" borderId="62" xfId="4" applyFont="1" applyFill="1" applyBorder="1" applyAlignment="1" applyProtection="1">
      <alignment horizontal="center" vertical="center"/>
      <protection locked="0"/>
    </xf>
    <xf numFmtId="0" fontId="1" fillId="9" borderId="57" xfId="4" applyFont="1" applyFill="1" applyBorder="1" applyAlignment="1">
      <alignment horizontal="left"/>
    </xf>
    <xf numFmtId="0" fontId="1" fillId="9" borderId="58" xfId="4" applyFont="1" applyFill="1" applyBorder="1" applyAlignment="1">
      <alignment horizontal="left"/>
    </xf>
    <xf numFmtId="0" fontId="1" fillId="0" borderId="28" xfId="4" applyFont="1" applyBorder="1" applyAlignment="1">
      <alignment horizontal="center" vertical="center"/>
    </xf>
    <xf numFmtId="0" fontId="1" fillId="0" borderId="58" xfId="4" applyFont="1" applyBorder="1" applyAlignment="1">
      <alignment horizontal="center" vertical="center"/>
    </xf>
    <xf numFmtId="0" fontId="1" fillId="4" borderId="59" xfId="4" applyFont="1" applyFill="1" applyBorder="1" applyAlignment="1" applyProtection="1">
      <alignment horizontal="center" vertical="center"/>
      <protection locked="0"/>
    </xf>
    <xf numFmtId="0" fontId="1" fillId="4" borderId="60" xfId="4" applyFont="1" applyFill="1" applyBorder="1" applyAlignment="1" applyProtection="1">
      <alignment horizontal="center" vertical="center"/>
      <protection locked="0"/>
    </xf>
    <xf numFmtId="0" fontId="7" fillId="0" borderId="25"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0" fillId="0" borderId="25" xfId="0" applyBorder="1" applyAlignment="1">
      <alignment horizontal="right" vertical="center" wrapText="1"/>
    </xf>
    <xf numFmtId="0" fontId="0" fillId="0" borderId="23" xfId="0" applyBorder="1" applyAlignment="1">
      <alignment horizontal="right" vertical="center" wrapText="1"/>
    </xf>
    <xf numFmtId="0" fontId="12" fillId="0" borderId="64" xfId="0" applyFont="1" applyBorder="1" applyAlignment="1">
      <alignment horizontal="center" vertical="center"/>
    </xf>
    <xf numFmtId="0" fontId="7" fillId="0" borderId="67" xfId="0" applyFont="1" applyBorder="1" applyAlignment="1">
      <alignment horizontal="left" vertical="center" wrapText="1"/>
    </xf>
    <xf numFmtId="0" fontId="7" fillId="0" borderId="63" xfId="0" applyFont="1" applyBorder="1" applyAlignment="1">
      <alignment horizontal="left" vertical="center" wrapText="1"/>
    </xf>
    <xf numFmtId="0" fontId="7" fillId="0" borderId="68" xfId="0" applyFont="1" applyBorder="1" applyAlignment="1">
      <alignment horizontal="left" vertical="center" wrapText="1"/>
    </xf>
    <xf numFmtId="0" fontId="7" fillId="0" borderId="6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0" fillId="0" borderId="15" xfId="0" applyBorder="1">
      <alignment vertical="center"/>
    </xf>
    <xf numFmtId="0" fontId="11" fillId="0" borderId="16" xfId="0" applyFont="1" applyBorder="1" applyAlignment="1">
      <alignment horizontal="lef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1" fillId="0" borderId="15" xfId="0" applyFont="1" applyBorder="1" applyAlignment="1">
      <alignment horizontal="right" vertical="top"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11" fillId="0" borderId="0" xfId="0" applyFont="1" applyAlignment="1">
      <alignment horizontal="left" vertical="center"/>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4" borderId="26"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56" xfId="0" applyFont="1" applyFill="1" applyBorder="1" applyAlignment="1" applyProtection="1">
      <alignment horizontal="left" vertical="top" wrapText="1"/>
      <protection locked="0"/>
    </xf>
    <xf numFmtId="0" fontId="11" fillId="4" borderId="27" xfId="0" applyFont="1" applyFill="1" applyBorder="1" applyAlignment="1" applyProtection="1">
      <alignment horizontal="left" vertical="top" wrapText="1"/>
      <protection locked="0"/>
    </xf>
    <xf numFmtId="0" fontId="11" fillId="4" borderId="8" xfId="0" applyFont="1" applyFill="1" applyBorder="1" applyAlignment="1" applyProtection="1">
      <alignment horizontal="left" vertical="top" wrapText="1"/>
      <protection locked="0"/>
    </xf>
    <xf numFmtId="0" fontId="11" fillId="4" borderId="50" xfId="0" applyFont="1" applyFill="1" applyBorder="1" applyAlignment="1" applyProtection="1">
      <alignment horizontal="left" vertical="top" wrapText="1"/>
      <protection locked="0"/>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7"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8"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left" vertical="top" wrapText="1"/>
    </xf>
    <xf numFmtId="0" fontId="2" fillId="0" borderId="0" xfId="0" applyFont="1" applyAlignment="1">
      <alignment horizontal="center" vertical="center"/>
    </xf>
    <xf numFmtId="0" fontId="11" fillId="0" borderId="0" xfId="0" applyFont="1" applyBorder="1" applyAlignment="1">
      <alignment horizontal="left" vertical="top" wrapText="1"/>
    </xf>
    <xf numFmtId="0" fontId="11" fillId="0" borderId="14" xfId="0" applyFont="1" applyBorder="1" applyAlignment="1">
      <alignment horizontal="right" vertical="top" wrapText="1"/>
    </xf>
    <xf numFmtId="6" fontId="11" fillId="0" borderId="17" xfId="2" applyFont="1" applyBorder="1" applyAlignment="1">
      <alignment horizontal="left" vertical="center" wrapText="1"/>
    </xf>
    <xf numFmtId="6" fontId="11" fillId="0" borderId="18" xfId="2" applyFont="1" applyBorder="1" applyAlignment="1">
      <alignment horizontal="left" vertical="center" wrapText="1"/>
    </xf>
    <xf numFmtId="6" fontId="11" fillId="0" borderId="19" xfId="2" applyFont="1" applyBorder="1" applyAlignment="1">
      <alignment horizontal="left" vertical="center" wrapText="1"/>
    </xf>
    <xf numFmtId="6" fontId="11" fillId="0" borderId="27" xfId="2" applyFont="1" applyBorder="1" applyAlignment="1">
      <alignment horizontal="left" vertical="center" wrapText="1"/>
    </xf>
    <xf numFmtId="6" fontId="11" fillId="0" borderId="8" xfId="2" applyFont="1" applyBorder="1" applyAlignment="1">
      <alignment horizontal="left" vertical="center" wrapText="1"/>
    </xf>
    <xf numFmtId="6" fontId="11" fillId="0" borderId="50" xfId="2" applyFont="1" applyBorder="1" applyAlignment="1">
      <alignment horizontal="left" vertical="center" wrapText="1"/>
    </xf>
    <xf numFmtId="0" fontId="24" fillId="0" borderId="0" xfId="3" applyFont="1" applyBorder="1" applyAlignment="1">
      <alignment horizontal="center"/>
    </xf>
    <xf numFmtId="3" fontId="1" fillId="0" borderId="20" xfId="3" applyNumberFormat="1" applyFont="1" applyBorder="1" applyAlignment="1">
      <alignment horizontal="center" vertical="center" wrapText="1"/>
    </xf>
    <xf numFmtId="3" fontId="1" fillId="0" borderId="21" xfId="3" applyNumberFormat="1" applyFont="1" applyBorder="1" applyAlignment="1">
      <alignment horizontal="center" vertical="center" wrapText="1"/>
    </xf>
    <xf numFmtId="3" fontId="1" fillId="0" borderId="22" xfId="3" applyNumberFormat="1" applyFont="1" applyBorder="1" applyAlignment="1">
      <alignment horizontal="center" vertical="center" wrapText="1"/>
    </xf>
    <xf numFmtId="58" fontId="1" fillId="0" borderId="20" xfId="3" applyNumberFormat="1" applyFont="1" applyBorder="1" applyAlignment="1">
      <alignment horizontal="center" vertical="center"/>
    </xf>
    <xf numFmtId="58" fontId="1" fillId="0" borderId="21" xfId="3" applyNumberFormat="1" applyFont="1" applyBorder="1" applyAlignment="1">
      <alignment horizontal="center" vertical="center"/>
    </xf>
    <xf numFmtId="58" fontId="1" fillId="0" borderId="22" xfId="3" applyNumberFormat="1" applyFont="1" applyBorder="1" applyAlignment="1">
      <alignment horizontal="center" vertical="center"/>
    </xf>
    <xf numFmtId="0" fontId="1" fillId="0" borderId="20" xfId="3" applyFont="1" applyBorder="1" applyAlignment="1">
      <alignment horizontal="center" vertical="center" wrapText="1"/>
    </xf>
    <xf numFmtId="0" fontId="1" fillId="0" borderId="21" xfId="3" applyFont="1" applyBorder="1" applyAlignment="1">
      <alignment horizontal="center" vertical="center" wrapText="1"/>
    </xf>
    <xf numFmtId="0" fontId="1" fillId="0" borderId="22" xfId="3" applyFont="1" applyBorder="1" applyAlignment="1">
      <alignment horizontal="center" vertical="center" wrapText="1"/>
    </xf>
    <xf numFmtId="0" fontId="1" fillId="0" borderId="20" xfId="3" applyFont="1" applyBorder="1" applyAlignment="1">
      <alignment horizontal="center" vertical="center"/>
    </xf>
    <xf numFmtId="0" fontId="1" fillId="0" borderId="21" xfId="3" applyFont="1" applyBorder="1" applyAlignment="1">
      <alignment horizontal="center" vertical="center"/>
    </xf>
    <xf numFmtId="0" fontId="1" fillId="0" borderId="22" xfId="3" applyFont="1" applyBorder="1" applyAlignment="1">
      <alignment horizontal="center" vertical="center"/>
    </xf>
    <xf numFmtId="38" fontId="1" fillId="0" borderId="20" xfId="1" applyFont="1" applyBorder="1" applyAlignment="1">
      <alignment horizontal="center" vertical="center" wrapText="1"/>
    </xf>
    <xf numFmtId="38" fontId="1" fillId="0" borderId="21" xfId="1" applyFont="1" applyBorder="1" applyAlignment="1">
      <alignment horizontal="center" vertical="center" wrapText="1"/>
    </xf>
    <xf numFmtId="38" fontId="1" fillId="0" borderId="22" xfId="1" applyFont="1" applyBorder="1" applyAlignment="1">
      <alignment horizontal="center" vertical="center" wrapText="1"/>
    </xf>
    <xf numFmtId="38" fontId="1" fillId="0" borderId="20" xfId="1" applyFont="1" applyBorder="1" applyAlignment="1">
      <alignment horizontal="center" vertical="center"/>
    </xf>
    <xf numFmtId="38" fontId="1" fillId="0" borderId="21" xfId="1" applyFont="1" applyBorder="1" applyAlignment="1">
      <alignment horizontal="center" vertical="center"/>
    </xf>
    <xf numFmtId="38" fontId="1" fillId="0" borderId="22" xfId="1" applyFont="1" applyBorder="1" applyAlignment="1">
      <alignment horizontal="center" vertical="center"/>
    </xf>
    <xf numFmtId="38" fontId="1" fillId="0" borderId="17" xfId="1" applyFont="1" applyBorder="1" applyAlignment="1">
      <alignment horizontal="center" vertical="center" wrapText="1"/>
    </xf>
    <xf numFmtId="38" fontId="1" fillId="0" borderId="19" xfId="1" applyFont="1" applyBorder="1" applyAlignment="1">
      <alignment horizontal="center" vertical="center" wrapText="1"/>
    </xf>
    <xf numFmtId="49" fontId="1" fillId="0" borderId="0" xfId="3" applyNumberFormat="1" applyFont="1" applyBorder="1" applyAlignment="1">
      <alignment horizontal="center" vertical="center"/>
    </xf>
    <xf numFmtId="0" fontId="1" fillId="0" borderId="14" xfId="3" applyFont="1" applyFill="1" applyBorder="1" applyAlignment="1">
      <alignment horizontal="left"/>
    </xf>
    <xf numFmtId="0" fontId="1" fillId="0" borderId="15" xfId="3" applyFont="1" applyFill="1" applyBorder="1" applyAlignment="1">
      <alignment horizontal="left"/>
    </xf>
    <xf numFmtId="0" fontId="1" fillId="0" borderId="16" xfId="3" applyFont="1" applyFill="1" applyBorder="1" applyAlignment="1">
      <alignment horizontal="left"/>
    </xf>
    <xf numFmtId="49" fontId="1" fillId="0" borderId="20" xfId="3" applyNumberFormat="1" applyFont="1" applyBorder="1" applyAlignment="1">
      <alignment horizontal="center" vertical="center" wrapText="1"/>
    </xf>
    <xf numFmtId="49" fontId="1" fillId="0" borderId="21" xfId="3" applyNumberFormat="1" applyFont="1" applyBorder="1" applyAlignment="1">
      <alignment horizontal="center" vertical="center" wrapText="1"/>
    </xf>
    <xf numFmtId="49" fontId="1" fillId="0" borderId="22" xfId="3" applyNumberFormat="1" applyFont="1" applyBorder="1" applyAlignment="1">
      <alignment horizontal="center" vertical="center" wrapText="1"/>
    </xf>
    <xf numFmtId="38" fontId="1" fillId="0" borderId="26" xfId="1" applyFont="1" applyBorder="1" applyAlignment="1">
      <alignment horizontal="center" vertical="center" wrapText="1"/>
    </xf>
    <xf numFmtId="38" fontId="1" fillId="0" borderId="27" xfId="1" applyFont="1" applyBorder="1" applyAlignment="1">
      <alignment horizontal="center" vertical="center" wrapText="1"/>
    </xf>
    <xf numFmtId="38" fontId="1" fillId="0" borderId="32" xfId="1" applyFont="1" applyBorder="1" applyAlignment="1">
      <alignment horizontal="center" vertical="center" wrapText="1"/>
    </xf>
    <xf numFmtId="38" fontId="1" fillId="0" borderId="69" xfId="1" applyFont="1" applyBorder="1" applyAlignment="1">
      <alignment horizontal="center" vertical="center" wrapText="1"/>
    </xf>
    <xf numFmtId="38" fontId="0" fillId="0" borderId="70" xfId="1" applyFont="1" applyFill="1" applyBorder="1" applyAlignment="1" applyProtection="1">
      <alignment horizontal="left" vertical="center"/>
      <protection hidden="1"/>
    </xf>
    <xf numFmtId="38" fontId="0" fillId="0" borderId="71" xfId="1" applyFont="1" applyFill="1" applyBorder="1" applyAlignment="1" applyProtection="1">
      <alignment horizontal="left" vertical="center"/>
      <protection hidden="1"/>
    </xf>
    <xf numFmtId="0" fontId="2" fillId="7" borderId="22" xfId="0" applyFont="1" applyFill="1" applyBorder="1" applyAlignment="1">
      <alignment horizontal="center" vertical="top" wrapText="1"/>
    </xf>
    <xf numFmtId="0" fontId="2" fillId="7" borderId="7" xfId="0" applyFont="1" applyFill="1" applyBorder="1" applyAlignment="1">
      <alignment horizontal="center" vertical="top" wrapText="1"/>
    </xf>
    <xf numFmtId="38" fontId="26" fillId="0" borderId="20" xfId="1" applyFont="1" applyBorder="1" applyAlignment="1">
      <alignment horizontal="right" vertical="top" wrapText="1"/>
    </xf>
    <xf numFmtId="38" fontId="26" fillId="0" borderId="21" xfId="1" applyFont="1" applyBorder="1" applyAlignment="1">
      <alignment horizontal="right" vertical="top" wrapText="1"/>
    </xf>
    <xf numFmtId="38" fontId="26" fillId="0" borderId="22" xfId="1" applyFont="1" applyBorder="1" applyAlignment="1">
      <alignment horizontal="right" vertical="top" wrapText="1"/>
    </xf>
    <xf numFmtId="0" fontId="2" fillId="7" borderId="7" xfId="0" applyFont="1" applyFill="1" applyBorder="1" applyAlignment="1">
      <alignment horizontal="justify" vertical="top" wrapText="1"/>
    </xf>
    <xf numFmtId="38" fontId="26" fillId="0" borderId="72" xfId="1" applyFont="1" applyBorder="1" applyAlignment="1">
      <alignment horizontal="right" vertical="top" wrapText="1"/>
    </xf>
    <xf numFmtId="0" fontId="2" fillId="7" borderId="14" xfId="0" applyFont="1" applyFill="1" applyBorder="1" applyAlignment="1">
      <alignment horizontal="center" vertical="top" wrapText="1"/>
    </xf>
    <xf numFmtId="38" fontId="26" fillId="0" borderId="7" xfId="1" applyFont="1" applyBorder="1" applyAlignment="1">
      <alignment horizontal="right" vertical="top" wrapText="1"/>
    </xf>
    <xf numFmtId="0" fontId="2" fillId="7" borderId="16" xfId="0" applyFont="1" applyFill="1" applyBorder="1" applyAlignment="1">
      <alignment horizontal="left" vertical="center" wrapText="1"/>
    </xf>
    <xf numFmtId="0" fontId="2" fillId="7" borderId="7" xfId="0" applyFont="1" applyFill="1" applyBorder="1" applyAlignment="1">
      <alignment horizontal="left" vertical="center" wrapText="1"/>
    </xf>
    <xf numFmtId="0" fontId="3" fillId="0" borderId="0" xfId="0" applyFont="1" applyBorder="1" applyAlignment="1">
      <alignment horizontal="center" vertical="top" wrapText="1"/>
    </xf>
    <xf numFmtId="0" fontId="3" fillId="7" borderId="7" xfId="0" applyFont="1" applyFill="1" applyBorder="1" applyAlignment="1">
      <alignment horizontal="justify" vertical="top" wrapText="1"/>
    </xf>
    <xf numFmtId="0" fontId="2" fillId="7" borderId="20" xfId="0" applyFont="1" applyFill="1" applyBorder="1" applyAlignment="1">
      <alignment horizontal="justify" vertical="top" wrapText="1"/>
    </xf>
    <xf numFmtId="0" fontId="2" fillId="7" borderId="17" xfId="0" applyFont="1" applyFill="1" applyBorder="1" applyAlignment="1">
      <alignment horizontal="justify" vertical="center" textRotation="255" wrapText="1"/>
    </xf>
    <xf numFmtId="0" fontId="2" fillId="7" borderId="19" xfId="0" applyFont="1" applyFill="1" applyBorder="1" applyAlignment="1">
      <alignment horizontal="justify" vertical="center" textRotation="255" wrapText="1"/>
    </xf>
    <xf numFmtId="0" fontId="2" fillId="7" borderId="26" xfId="0" applyFont="1" applyFill="1" applyBorder="1" applyAlignment="1">
      <alignment horizontal="justify" vertical="center" textRotation="255" wrapText="1"/>
    </xf>
    <xf numFmtId="0" fontId="2" fillId="7" borderId="56" xfId="0" applyFont="1" applyFill="1" applyBorder="1" applyAlignment="1">
      <alignment horizontal="justify" vertical="center" textRotation="255" wrapText="1"/>
    </xf>
    <xf numFmtId="0" fontId="2" fillId="7" borderId="27" xfId="0" applyFont="1" applyFill="1" applyBorder="1" applyAlignment="1">
      <alignment horizontal="justify" vertical="center" textRotation="255" wrapText="1"/>
    </xf>
    <xf numFmtId="0" fontId="2" fillId="7" borderId="50" xfId="0" applyFont="1" applyFill="1" applyBorder="1" applyAlignment="1">
      <alignment horizontal="justify" vertical="center" textRotation="255" wrapText="1"/>
    </xf>
    <xf numFmtId="0" fontId="2" fillId="7" borderId="7" xfId="0" applyFont="1" applyFill="1" applyBorder="1" applyAlignment="1">
      <alignment horizontal="justify" vertical="center" wrapText="1"/>
    </xf>
    <xf numFmtId="38" fontId="26" fillId="4" borderId="7" xfId="1" applyFont="1" applyFill="1" applyBorder="1" applyAlignment="1" applyProtection="1">
      <alignment horizontal="right" vertical="top" wrapText="1"/>
      <protection locked="0"/>
    </xf>
    <xf numFmtId="0" fontId="2" fillId="10" borderId="7" xfId="0" applyFont="1" applyFill="1" applyBorder="1" applyAlignment="1">
      <alignment horizontal="justify" vertical="center" wrapText="1"/>
    </xf>
    <xf numFmtId="0" fontId="2" fillId="0" borderId="7" xfId="0" applyNumberFormat="1" applyFont="1" applyFill="1" applyBorder="1" applyAlignment="1">
      <alignment horizontal="left" vertical="center" wrapText="1"/>
    </xf>
    <xf numFmtId="0" fontId="3" fillId="0" borderId="7" xfId="0" applyNumberFormat="1" applyFont="1" applyBorder="1" applyAlignment="1">
      <alignment horizontal="left" vertical="center" wrapText="1"/>
    </xf>
  </cellXfs>
  <cellStyles count="5">
    <cellStyle name="桁区切り" xfId="1" builtinId="6"/>
    <cellStyle name="通貨" xfId="2" builtinId="7"/>
    <cellStyle name="標準" xfId="0" builtinId="0"/>
    <cellStyle name="標準_Sheet1" xfId="3"/>
    <cellStyle name="標準_中級業務設計書等"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238125</xdr:colOff>
      <xdr:row>7</xdr:row>
      <xdr:rowOff>76200</xdr:rowOff>
    </xdr:from>
    <xdr:to>
      <xdr:col>11</xdr:col>
      <xdr:colOff>609600</xdr:colOff>
      <xdr:row>8</xdr:row>
      <xdr:rowOff>123825</xdr:rowOff>
    </xdr:to>
    <xdr:sp macro="[0]!Macro2" textlink="">
      <xdr:nvSpPr>
        <xdr:cNvPr id="6160" name="Text Box 16"/>
        <xdr:cNvSpPr txBox="1">
          <a:spLocks noChangeArrowheads="1"/>
        </xdr:cNvSpPr>
      </xdr:nvSpPr>
      <xdr:spPr bwMode="auto">
        <a:xfrm>
          <a:off x="9448800" y="1371600"/>
          <a:ext cx="971550" cy="219075"/>
        </a:xfrm>
        <a:prstGeom prst="rect">
          <a:avLst/>
        </a:prstGeom>
        <a:solidFill>
          <a:srgbClr xmlns:mc="http://schemas.openxmlformats.org/markup-compatibility/2006" xmlns:a14="http://schemas.microsoft.com/office/drawing/2010/main" val="3366FF" mc:Ignorable="a14" a14:legacySpreadsheetColorIndex="4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FFFFFF"/>
              </a:solidFill>
              <a:latin typeface="ＭＳ Ｐゴシック"/>
              <a:ea typeface="ＭＳ Ｐゴシック"/>
            </a:rPr>
            <a:t>データ更新</a:t>
          </a:r>
        </a:p>
        <a:p>
          <a:pPr algn="ctr" rtl="0">
            <a:lnSpc>
              <a:spcPts val="1100"/>
            </a:lnSpc>
            <a:defRPr sz="1000"/>
          </a:pPr>
          <a:endParaRPr lang="ja-JP" altLang="en-US"/>
        </a:p>
      </xdr:txBody>
    </xdr:sp>
    <xdr:clientData/>
  </xdr:twoCellAnchor>
  <xdr:twoCellAnchor>
    <xdr:from>
      <xdr:col>1</xdr:col>
      <xdr:colOff>19050</xdr:colOff>
      <xdr:row>5</xdr:row>
      <xdr:rowOff>57150</xdr:rowOff>
    </xdr:from>
    <xdr:to>
      <xdr:col>4</xdr:col>
      <xdr:colOff>1190625</xdr:colOff>
      <xdr:row>12</xdr:row>
      <xdr:rowOff>47625</xdr:rowOff>
    </xdr:to>
    <xdr:sp macro="" textlink="">
      <xdr:nvSpPr>
        <xdr:cNvPr id="6165" name="Text Box 21"/>
        <xdr:cNvSpPr txBox="1">
          <a:spLocks noChangeArrowheads="1"/>
        </xdr:cNvSpPr>
      </xdr:nvSpPr>
      <xdr:spPr bwMode="auto">
        <a:xfrm>
          <a:off x="304800" y="1009650"/>
          <a:ext cx="4591050" cy="12287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説明</a:t>
          </a:r>
        </a:p>
        <a:p>
          <a:pPr algn="l" rtl="0">
            <a:lnSpc>
              <a:spcPts val="1300"/>
            </a:lnSpc>
            <a:defRPr sz="1000"/>
          </a:pPr>
          <a:r>
            <a:rPr lang="ja-JP" altLang="en-US" sz="1100" b="0" i="0" u="none" strike="noStrike" baseline="0">
              <a:solidFill>
                <a:srgbClr val="000000"/>
              </a:solidFill>
              <a:latin typeface="ＭＳ Ｐゴシック"/>
              <a:ea typeface="ＭＳ Ｐゴシック"/>
            </a:rPr>
            <a:t>①下記黄色枠に必要事項を入力更新した際には、右青枠の「データ更新」ボタンを必ず押してください。</a:t>
          </a:r>
        </a:p>
        <a:p>
          <a:pPr algn="l" rtl="0">
            <a:defRPr sz="1000"/>
          </a:pPr>
          <a:r>
            <a:rPr lang="ja-JP" altLang="en-US" sz="1100" b="0" i="0" u="none" strike="noStrike" baseline="0">
              <a:solidFill>
                <a:srgbClr val="000000"/>
              </a:solidFill>
              <a:latin typeface="ＭＳ Ｐゴシック"/>
              <a:ea typeface="ＭＳ Ｐゴシック"/>
            </a:rPr>
            <a:t>②支援対象経費の区分欄は項目が選択式になっています。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③検算欄の数字が消えない場合にはその行の入力が間違っています。</a:t>
          </a:r>
          <a:endParaRPr lang="ja-JP" altLang="en-US"/>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斉藤　隆" refreshedDate="39941.630665509256" createdVersion="1" refreshedVersion="2" recordCount="91" upgradeOnRefresh="1">
  <cacheSource type="worksheet">
    <worksheetSource ref="A1:B92" sheet="（集計）"/>
  </cacheSource>
  <cacheFields count="2">
    <cacheField name="金額" numFmtId="0">
      <sharedItems containsSemiMixedTypes="0" containsString="0" containsNumber="1" containsInteger="1" minValue="0" maxValue="0" count="1">
        <n v="0"/>
      </sharedItems>
    </cacheField>
    <cacheField name="項目" numFmtId="0">
      <sharedItems containsMixedTypes="1" containsNumber="1" containsInteger="1" minValue="0" maxValue="0" count="7">
        <n v="0"/>
        <s v="謝金"/>
        <s v="旅　費"/>
        <s v="印刷製本費"/>
        <s v="通信運搬費"/>
        <s v="借料損料"/>
        <s v="消耗品費"/>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0"/>
  </r>
  <r>
    <x v="0"/>
    <x v="1"/>
  </r>
  <r>
    <x v="0"/>
    <x v="2"/>
  </r>
  <r>
    <x v="0"/>
    <x v="3"/>
  </r>
  <r>
    <x v="0"/>
    <x v="4"/>
  </r>
  <r>
    <x v="0"/>
    <x v="5"/>
  </r>
  <r>
    <x v="0"/>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3" cacheId="7"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D3:E12" firstHeaderRow="2" firstDataRow="2" firstDataCol="1"/>
  <pivotFields count="2">
    <pivotField dataField="1" compact="0" numFmtId="3" outline="0" subtotalTop="0" showAll="0" includeNewItemsInFilter="1"/>
    <pivotField axis="axisRow" compact="0" outline="0" subtotalTop="0" showAll="0" includeNewItemsInFilter="1">
      <items count="8">
        <item x="0"/>
        <item x="1"/>
        <item x="2"/>
        <item x="3"/>
        <item x="4"/>
        <item x="5"/>
        <item x="6"/>
        <item t="default"/>
      </items>
    </pivotField>
  </pivotFields>
  <rowFields count="1">
    <field x="1"/>
  </rowFields>
  <rowItems count="8">
    <i>
      <x/>
    </i>
    <i>
      <x v="1"/>
    </i>
    <i>
      <x v="2"/>
    </i>
    <i>
      <x v="3"/>
    </i>
    <i>
      <x v="4"/>
    </i>
    <i>
      <x v="5"/>
    </i>
    <i>
      <x v="6"/>
    </i>
    <i t="grand">
      <x/>
    </i>
  </rowItems>
  <colItems count="1">
    <i/>
  </colItems>
  <dataFields count="1">
    <dataField name="合計 / 金額" fld="0"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83"/>
  <sheetViews>
    <sheetView tabSelected="1" workbookViewId="0">
      <selection activeCell="D12" sqref="D12"/>
    </sheetView>
  </sheetViews>
  <sheetFormatPr defaultRowHeight="13.5"/>
  <cols>
    <col min="1" max="1" width="5.625" bestFit="1" customWidth="1"/>
    <col min="2" max="2" width="16.125" customWidth="1"/>
    <col min="3" max="3" width="15.25" customWidth="1"/>
    <col min="4" max="4" width="59.25" customWidth="1"/>
  </cols>
  <sheetData>
    <row r="1" spans="1:4">
      <c r="A1" t="s">
        <v>199</v>
      </c>
    </row>
    <row r="2" spans="1:4">
      <c r="A2" s="265" t="s">
        <v>62</v>
      </c>
      <c r="B2" s="265"/>
      <c r="C2" s="265"/>
      <c r="D2" s="265"/>
    </row>
    <row r="3" spans="1:4">
      <c r="A3" s="265"/>
      <c r="B3" s="265"/>
      <c r="C3" s="265"/>
      <c r="D3" s="265"/>
    </row>
    <row r="4" spans="1:4">
      <c r="A4" s="128">
        <v>1</v>
      </c>
      <c r="B4" s="266" t="s">
        <v>58</v>
      </c>
      <c r="C4" s="267"/>
      <c r="D4" s="151"/>
    </row>
    <row r="5" spans="1:4">
      <c r="A5" s="130">
        <v>2</v>
      </c>
      <c r="B5" s="130" t="s">
        <v>119</v>
      </c>
      <c r="C5" s="128" t="s">
        <v>21</v>
      </c>
      <c r="D5" s="151"/>
    </row>
    <row r="6" spans="1:4">
      <c r="A6" s="131"/>
      <c r="B6" s="131"/>
      <c r="C6" s="128" t="s">
        <v>118</v>
      </c>
      <c r="D6" s="151"/>
    </row>
    <row r="7" spans="1:4">
      <c r="A7" s="128">
        <v>3</v>
      </c>
      <c r="B7" s="132" t="s">
        <v>102</v>
      </c>
      <c r="C7" s="133"/>
      <c r="D7" s="151"/>
    </row>
    <row r="8" spans="1:4">
      <c r="A8" s="128">
        <v>4</v>
      </c>
      <c r="B8" s="132" t="s">
        <v>140</v>
      </c>
      <c r="C8" s="133"/>
      <c r="D8" s="151"/>
    </row>
    <row r="9" spans="1:4">
      <c r="A9" s="128">
        <v>5</v>
      </c>
      <c r="B9" s="266" t="s">
        <v>59</v>
      </c>
      <c r="C9" s="267"/>
      <c r="D9" s="151"/>
    </row>
    <row r="10" spans="1:4">
      <c r="A10" s="130">
        <v>6</v>
      </c>
      <c r="B10" s="134" t="s">
        <v>166</v>
      </c>
      <c r="C10" s="135" t="s">
        <v>120</v>
      </c>
      <c r="D10" s="151"/>
    </row>
    <row r="11" spans="1:4">
      <c r="A11" s="136"/>
      <c r="B11" s="160" t="s">
        <v>167</v>
      </c>
      <c r="C11" s="129" t="s">
        <v>170</v>
      </c>
      <c r="D11" s="151"/>
    </row>
    <row r="12" spans="1:4">
      <c r="A12" s="260">
        <v>7</v>
      </c>
      <c r="B12" s="271" t="s">
        <v>275</v>
      </c>
      <c r="C12" s="272"/>
      <c r="D12" s="261"/>
    </row>
    <row r="13" spans="1:4">
      <c r="A13" s="260">
        <v>8</v>
      </c>
      <c r="B13" s="271" t="s">
        <v>276</v>
      </c>
      <c r="C13" s="272"/>
      <c r="D13" s="261"/>
    </row>
    <row r="14" spans="1:4">
      <c r="A14" s="128">
        <v>9</v>
      </c>
      <c r="B14" s="266" t="s">
        <v>142</v>
      </c>
      <c r="C14" s="267"/>
      <c r="D14" s="151"/>
    </row>
    <row r="15" spans="1:4">
      <c r="A15" s="130">
        <v>10</v>
      </c>
      <c r="B15" s="138" t="s">
        <v>131</v>
      </c>
      <c r="C15" s="129"/>
      <c r="D15" s="151"/>
    </row>
    <row r="16" spans="1:4">
      <c r="A16" s="268">
        <v>11</v>
      </c>
      <c r="B16" s="138" t="s">
        <v>132</v>
      </c>
      <c r="C16" s="139" t="s">
        <v>133</v>
      </c>
      <c r="D16" s="151"/>
    </row>
    <row r="17" spans="1:4">
      <c r="A17" s="269"/>
      <c r="B17" s="140"/>
      <c r="C17" s="139" t="s">
        <v>144</v>
      </c>
      <c r="D17" s="151"/>
    </row>
    <row r="18" spans="1:4">
      <c r="A18" s="269"/>
      <c r="B18" s="140"/>
      <c r="C18" s="139" t="s">
        <v>226</v>
      </c>
      <c r="D18" s="151"/>
    </row>
    <row r="19" spans="1:4">
      <c r="A19" s="269"/>
      <c r="B19" s="140"/>
      <c r="C19" s="139" t="s">
        <v>227</v>
      </c>
      <c r="D19" s="151"/>
    </row>
    <row r="20" spans="1:4">
      <c r="A20" s="269"/>
      <c r="B20" s="140"/>
      <c r="C20" s="139" t="s">
        <v>228</v>
      </c>
      <c r="D20" s="151"/>
    </row>
    <row r="21" spans="1:4">
      <c r="A21" s="270"/>
      <c r="B21" s="140"/>
      <c r="C21" s="139" t="s">
        <v>134</v>
      </c>
      <c r="D21" s="151"/>
    </row>
    <row r="22" spans="1:4">
      <c r="A22" s="130">
        <v>12</v>
      </c>
      <c r="B22" s="141" t="s">
        <v>179</v>
      </c>
      <c r="C22" s="129" t="s">
        <v>110</v>
      </c>
      <c r="D22" s="151"/>
    </row>
    <row r="23" spans="1:4">
      <c r="A23" s="136"/>
      <c r="B23" s="137"/>
      <c r="C23" s="129" t="s">
        <v>108</v>
      </c>
      <c r="D23" s="151"/>
    </row>
    <row r="24" spans="1:4">
      <c r="A24" s="131"/>
      <c r="B24" s="142"/>
      <c r="C24" s="129" t="s">
        <v>106</v>
      </c>
      <c r="D24" s="151"/>
    </row>
    <row r="25" spans="1:4">
      <c r="A25" s="130">
        <v>13</v>
      </c>
      <c r="B25" s="143" t="s">
        <v>138</v>
      </c>
      <c r="C25" s="144" t="s">
        <v>120</v>
      </c>
      <c r="D25" s="151"/>
    </row>
    <row r="26" spans="1:4">
      <c r="A26" s="136"/>
      <c r="B26" s="145"/>
      <c r="C26" s="144" t="s">
        <v>137</v>
      </c>
      <c r="D26" s="151"/>
    </row>
    <row r="27" spans="1:4">
      <c r="A27" s="136"/>
      <c r="B27" s="145"/>
      <c r="C27" s="144" t="s">
        <v>139</v>
      </c>
      <c r="D27" s="151"/>
    </row>
    <row r="28" spans="1:4">
      <c r="A28" s="136"/>
      <c r="B28" s="146"/>
      <c r="C28" s="144" t="s">
        <v>21</v>
      </c>
      <c r="D28" s="151"/>
    </row>
    <row r="29" spans="1:4">
      <c r="A29" s="136"/>
      <c r="B29" s="145"/>
      <c r="C29" s="144" t="s">
        <v>118</v>
      </c>
      <c r="D29" s="151"/>
    </row>
    <row r="30" spans="1:4">
      <c r="A30" s="136"/>
      <c r="B30" s="145"/>
      <c r="C30" s="144" t="s">
        <v>121</v>
      </c>
      <c r="D30" s="151"/>
    </row>
    <row r="31" spans="1:4">
      <c r="A31" s="136"/>
      <c r="B31" s="145"/>
      <c r="C31" s="144" t="s">
        <v>122</v>
      </c>
      <c r="D31" s="151"/>
    </row>
    <row r="32" spans="1:4">
      <c r="A32" s="131"/>
      <c r="B32" s="147"/>
      <c r="C32" s="144" t="s">
        <v>123</v>
      </c>
      <c r="D32" s="151"/>
    </row>
    <row r="33" spans="1:4">
      <c r="A33" s="268">
        <v>14</v>
      </c>
      <c r="B33" s="134" t="s">
        <v>229</v>
      </c>
      <c r="C33" s="128" t="s">
        <v>230</v>
      </c>
      <c r="D33" s="151"/>
    </row>
    <row r="34" spans="1:4">
      <c r="A34" s="269"/>
      <c r="B34" s="243"/>
      <c r="C34" s="128" t="s">
        <v>231</v>
      </c>
      <c r="D34" s="151"/>
    </row>
    <row r="35" spans="1:4">
      <c r="A35" s="269"/>
      <c r="B35" s="244" t="s">
        <v>232</v>
      </c>
      <c r="C35" s="128" t="s">
        <v>118</v>
      </c>
      <c r="D35" s="151"/>
    </row>
    <row r="36" spans="1:4">
      <c r="A36" s="269"/>
      <c r="B36" s="243"/>
      <c r="C36" s="133" t="s">
        <v>233</v>
      </c>
      <c r="D36" s="151"/>
    </row>
    <row r="37" spans="1:4">
      <c r="A37" s="269"/>
      <c r="B37" s="243"/>
      <c r="C37" s="135" t="s">
        <v>234</v>
      </c>
      <c r="D37" s="151"/>
    </row>
    <row r="38" spans="1:4">
      <c r="A38" s="270"/>
      <c r="B38" s="245"/>
      <c r="C38" s="135" t="s">
        <v>235</v>
      </c>
      <c r="D38" s="246"/>
    </row>
    <row r="39" spans="1:4">
      <c r="A39" s="110">
        <v>15</v>
      </c>
      <c r="B39" s="275" t="s">
        <v>124</v>
      </c>
      <c r="C39" s="276"/>
      <c r="D39" s="151"/>
    </row>
    <row r="40" spans="1:4">
      <c r="A40" s="112">
        <v>16</v>
      </c>
      <c r="B40" s="113" t="s">
        <v>178</v>
      </c>
      <c r="C40" s="111" t="s">
        <v>110</v>
      </c>
      <c r="D40" s="151"/>
    </row>
    <row r="41" spans="1:4">
      <c r="A41" s="114"/>
      <c r="B41" s="115"/>
      <c r="C41" s="111" t="s">
        <v>108</v>
      </c>
      <c r="D41" s="151"/>
    </row>
    <row r="42" spans="1:4">
      <c r="A42" s="116"/>
      <c r="B42" s="117"/>
      <c r="C42" s="111" t="s">
        <v>106</v>
      </c>
      <c r="D42" s="151"/>
    </row>
    <row r="43" spans="1:4">
      <c r="A43" s="112">
        <v>17</v>
      </c>
      <c r="B43" s="206" t="s">
        <v>189</v>
      </c>
      <c r="C43" s="111"/>
      <c r="D43" s="151"/>
    </row>
    <row r="44" spans="1:4">
      <c r="A44" s="112">
        <v>18</v>
      </c>
      <c r="B44" s="113" t="s">
        <v>143</v>
      </c>
      <c r="C44" s="111" t="s">
        <v>125</v>
      </c>
      <c r="D44" s="151"/>
    </row>
    <row r="45" spans="1:4">
      <c r="A45" s="114"/>
      <c r="B45" s="115"/>
      <c r="C45" s="111" t="s">
        <v>126</v>
      </c>
      <c r="D45" s="151"/>
    </row>
    <row r="46" spans="1:4">
      <c r="A46" s="114"/>
      <c r="B46" s="115"/>
      <c r="C46" s="111" t="s">
        <v>127</v>
      </c>
      <c r="D46" s="151"/>
    </row>
    <row r="47" spans="1:4">
      <c r="A47" s="114"/>
      <c r="B47" s="115"/>
      <c r="C47" s="111" t="s">
        <v>128</v>
      </c>
      <c r="D47" s="151"/>
    </row>
    <row r="48" spans="1:4">
      <c r="A48" s="114"/>
      <c r="B48" s="115"/>
      <c r="C48" s="118" t="s">
        <v>130</v>
      </c>
      <c r="D48" s="151"/>
    </row>
    <row r="49" spans="1:4">
      <c r="A49" s="116"/>
      <c r="B49" s="117"/>
      <c r="C49" s="111" t="s">
        <v>129</v>
      </c>
      <c r="D49" s="151"/>
    </row>
    <row r="50" spans="1:4">
      <c r="A50" s="273" t="s">
        <v>263</v>
      </c>
      <c r="B50" s="273"/>
      <c r="C50" s="273"/>
      <c r="D50" s="254">
        <f>'Ｌ-2'!H5</f>
        <v>0</v>
      </c>
    </row>
    <row r="51" spans="1:4">
      <c r="A51" s="274"/>
      <c r="B51" s="274"/>
      <c r="C51" s="274"/>
      <c r="D51" s="254">
        <f>'Ｌ-3'!E40</f>
        <v>0</v>
      </c>
    </row>
    <row r="52" spans="1:4" hidden="1">
      <c r="A52" s="274"/>
      <c r="B52" s="274"/>
      <c r="C52" s="274"/>
      <c r="D52" s="255">
        <f>'R-7'!J10</f>
        <v>0</v>
      </c>
    </row>
    <row r="53" spans="1:4" hidden="1">
      <c r="A53" s="274"/>
      <c r="B53" s="274"/>
      <c r="C53" s="274"/>
      <c r="D53" s="254" t="str">
        <f>"平成"&amp;'Ｌ-1'!I4&amp;"年"&amp;'Ｌ-1'!K4&amp;"月"&amp;'Ｌ-1'!M4&amp;"日"</f>
        <v>平成年月日</v>
      </c>
    </row>
    <row r="54" spans="1:4" hidden="1">
      <c r="A54" s="274"/>
      <c r="B54" s="274"/>
      <c r="C54" s="274"/>
      <c r="D54" s="254" t="str">
        <f>"平成"&amp;'Ｌ-5'!M4&amp;"年"&amp;'Ｌ-5'!O4&amp;"月"&amp;'Ｌ-5'!Q4&amp;"日"</f>
        <v>平成年月日</v>
      </c>
    </row>
    <row r="55" spans="1:4" hidden="1">
      <c r="A55" t="s">
        <v>147</v>
      </c>
      <c r="B55" t="s">
        <v>156</v>
      </c>
    </row>
    <row r="56" spans="1:4" hidden="1">
      <c r="B56" t="s">
        <v>164</v>
      </c>
      <c r="C56" s="149"/>
      <c r="D56" s="150" t="s">
        <v>165</v>
      </c>
    </row>
    <row r="58" spans="1:4">
      <c r="A58" t="s">
        <v>148</v>
      </c>
      <c r="B58" t="s">
        <v>149</v>
      </c>
      <c r="C58" s="148"/>
      <c r="D58" s="150" t="s">
        <v>151</v>
      </c>
    </row>
    <row r="59" spans="1:4">
      <c r="B59" t="s">
        <v>152</v>
      </c>
      <c r="C59" s="119"/>
      <c r="D59" t="s">
        <v>150</v>
      </c>
    </row>
    <row r="61" spans="1:4">
      <c r="A61" t="s">
        <v>153</v>
      </c>
      <c r="B61" t="s">
        <v>154</v>
      </c>
    </row>
    <row r="62" spans="1:4">
      <c r="B62" t="s">
        <v>155</v>
      </c>
    </row>
    <row r="64" spans="1:4">
      <c r="A64" t="s">
        <v>270</v>
      </c>
      <c r="B64" s="264" t="s">
        <v>268</v>
      </c>
      <c r="C64" s="264"/>
      <c r="D64" s="264"/>
    </row>
    <row r="65" spans="1:5">
      <c r="A65" t="s">
        <v>269</v>
      </c>
      <c r="B65" s="264"/>
      <c r="C65" s="264"/>
      <c r="D65" s="264"/>
    </row>
    <row r="67" spans="1:5">
      <c r="A67" t="s">
        <v>277</v>
      </c>
      <c r="B67" s="264" t="s">
        <v>278</v>
      </c>
      <c r="C67" s="264"/>
      <c r="D67" s="264"/>
    </row>
    <row r="68" spans="1:5">
      <c r="A68" t="s">
        <v>279</v>
      </c>
      <c r="B68" s="264"/>
      <c r="C68" s="264"/>
      <c r="D68" s="264"/>
    </row>
    <row r="79" spans="1:5" hidden="1">
      <c r="E79" t="s">
        <v>276</v>
      </c>
    </row>
    <row r="80" spans="1:5" hidden="1">
      <c r="E80" t="s">
        <v>280</v>
      </c>
    </row>
    <row r="81" spans="5:5" hidden="1">
      <c r="E81" t="s">
        <v>281</v>
      </c>
    </row>
    <row r="82" spans="5:5" hidden="1">
      <c r="E82" t="s">
        <v>282</v>
      </c>
    </row>
    <row r="83" spans="5:5" hidden="1">
      <c r="E83" t="s">
        <v>283</v>
      </c>
    </row>
  </sheetData>
  <sheetProtection algorithmName="SHA-512" hashValue="YOLW3Xgo4P26zn0JibUFGJL02K+yMFZfW3bMLmwi6wPuerWnecminHVqbVS6o/JZPWLHQKReAJeLGUAigjmnwQ==" saltValue="WoMdO+wV2tQE8nLHALnzaw==" spinCount="100000" sheet="1" objects="1" scenarios="1"/>
  <mergeCells count="12">
    <mergeCell ref="B67:D68"/>
    <mergeCell ref="A2:D3"/>
    <mergeCell ref="B4:C4"/>
    <mergeCell ref="B9:C9"/>
    <mergeCell ref="A33:A38"/>
    <mergeCell ref="B12:C12"/>
    <mergeCell ref="B13:C13"/>
    <mergeCell ref="B64:D65"/>
    <mergeCell ref="A50:C54"/>
    <mergeCell ref="B39:C39"/>
    <mergeCell ref="B14:C14"/>
    <mergeCell ref="A16:A21"/>
  </mergeCells>
  <phoneticPr fontId="17"/>
  <dataValidations count="3">
    <dataValidation imeMode="halfAlpha" allowBlank="1" showInputMessage="1" showErrorMessage="1" sqref="D47 D40:D43 D36 D28 D8 D17 D30:D32 D21:D24 D12"/>
    <dataValidation type="list" imeMode="halfAlpha" allowBlank="1" showInputMessage="1" showErrorMessage="1" sqref="D33">
      <formula1>$C$85:$C$87</formula1>
    </dataValidation>
    <dataValidation type="list" imeMode="halfAlpha" showInputMessage="1" sqref="D13">
      <formula1>$E$80:$E$85</formula1>
    </dataValidation>
  </dataValidations>
  <pageMargins left="0.53" right="0.54" top="1" bottom="1" header="0.51200000000000001" footer="0.51200000000000001"/>
  <pageSetup paperSize="9" orientation="portrait" horizont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
  <sheetViews>
    <sheetView showZeros="0" workbookViewId="0">
      <selection activeCell="Z7" sqref="Z7"/>
    </sheetView>
  </sheetViews>
  <sheetFormatPr defaultColWidth="13" defaultRowHeight="13.5"/>
  <cols>
    <col min="1" max="1" width="26.375" customWidth="1"/>
    <col min="2" max="2" width="13" customWidth="1"/>
    <col min="3" max="3" width="16.5" customWidth="1"/>
    <col min="4" max="4" width="15.625" customWidth="1"/>
    <col min="5" max="7" width="13" customWidth="1"/>
    <col min="8" max="9" width="14" customWidth="1"/>
  </cols>
  <sheetData>
    <row r="1" spans="1:31" s="249" customFormat="1">
      <c r="A1" s="247">
        <v>1</v>
      </c>
      <c r="B1" s="247">
        <v>2</v>
      </c>
      <c r="C1" s="247"/>
      <c r="D1" s="247">
        <v>3</v>
      </c>
      <c r="E1" s="247">
        <v>4</v>
      </c>
      <c r="F1" s="247">
        <v>5</v>
      </c>
      <c r="G1" s="247">
        <v>6</v>
      </c>
      <c r="H1" s="247">
        <v>7</v>
      </c>
      <c r="I1" s="247"/>
      <c r="J1" s="247">
        <v>8</v>
      </c>
      <c r="K1" s="247">
        <v>10</v>
      </c>
      <c r="L1" s="247">
        <v>11</v>
      </c>
      <c r="M1" s="247">
        <v>12</v>
      </c>
      <c r="N1" s="247">
        <v>13</v>
      </c>
      <c r="O1" s="247">
        <v>14</v>
      </c>
      <c r="P1" s="247">
        <v>15</v>
      </c>
      <c r="Q1" s="247">
        <v>16</v>
      </c>
      <c r="R1" s="247">
        <v>17</v>
      </c>
      <c r="S1" s="247">
        <v>18</v>
      </c>
      <c r="T1" s="247">
        <v>19</v>
      </c>
      <c r="U1" s="248">
        <v>20</v>
      </c>
      <c r="V1" s="248">
        <v>21</v>
      </c>
      <c r="W1" s="248">
        <v>22</v>
      </c>
      <c r="X1" s="248">
        <v>23</v>
      </c>
      <c r="Y1" s="248">
        <v>24</v>
      </c>
      <c r="Z1" s="248">
        <v>25</v>
      </c>
      <c r="AA1" s="248">
        <v>26</v>
      </c>
      <c r="AB1" s="248">
        <v>27</v>
      </c>
      <c r="AC1" s="248">
        <v>28</v>
      </c>
      <c r="AD1" s="248">
        <v>29</v>
      </c>
      <c r="AE1" s="247">
        <v>30</v>
      </c>
    </row>
    <row r="2" spans="1:31" s="249" customFormat="1">
      <c r="A2" s="247" t="s">
        <v>59</v>
      </c>
      <c r="B2" s="247" t="s">
        <v>262</v>
      </c>
      <c r="C2" s="247" t="s">
        <v>170</v>
      </c>
      <c r="D2" s="247" t="s">
        <v>236</v>
      </c>
      <c r="E2" s="247" t="s">
        <v>237</v>
      </c>
      <c r="F2" s="247" t="s">
        <v>238</v>
      </c>
      <c r="G2" s="247" t="s">
        <v>239</v>
      </c>
      <c r="H2" s="247" t="s">
        <v>240</v>
      </c>
      <c r="I2" s="247" t="s">
        <v>241</v>
      </c>
      <c r="J2" s="247" t="s">
        <v>242</v>
      </c>
      <c r="K2" s="247" t="s">
        <v>243</v>
      </c>
      <c r="L2" s="247" t="s">
        <v>244</v>
      </c>
      <c r="M2" s="247" t="s">
        <v>245</v>
      </c>
      <c r="N2" s="247" t="s">
        <v>246</v>
      </c>
      <c r="O2" s="247" t="s">
        <v>247</v>
      </c>
      <c r="P2" s="247" t="s">
        <v>248</v>
      </c>
      <c r="Q2" s="247" t="s">
        <v>249</v>
      </c>
      <c r="R2" s="247" t="s">
        <v>250</v>
      </c>
      <c r="S2" s="247" t="s">
        <v>251</v>
      </c>
      <c r="T2" s="247" t="s">
        <v>252</v>
      </c>
      <c r="U2" s="248" t="s">
        <v>253</v>
      </c>
      <c r="V2" s="248" t="s">
        <v>254</v>
      </c>
      <c r="W2" s="247" t="s">
        <v>255</v>
      </c>
      <c r="X2" s="247" t="s">
        <v>256</v>
      </c>
      <c r="Y2" s="247" t="s">
        <v>257</v>
      </c>
      <c r="Z2" s="247" t="s">
        <v>258</v>
      </c>
      <c r="AA2" s="247" t="s">
        <v>259</v>
      </c>
      <c r="AB2" s="247" t="s">
        <v>260</v>
      </c>
      <c r="AC2" s="247" t="s">
        <v>261</v>
      </c>
      <c r="AD2" s="247" t="s">
        <v>266</v>
      </c>
      <c r="AE2" s="247" t="s">
        <v>267</v>
      </c>
    </row>
    <row r="3" spans="1:31">
      <c r="A3" s="250">
        <f>初期設定!D9</f>
        <v>0</v>
      </c>
      <c r="B3" s="250">
        <f>初期設定!D10</f>
        <v>0</v>
      </c>
      <c r="C3" s="250">
        <f>初期設定!D11</f>
        <v>0</v>
      </c>
      <c r="D3" s="251">
        <f>初期設定!D14</f>
        <v>0</v>
      </c>
      <c r="E3" s="250">
        <f>初期設定!D15</f>
        <v>0</v>
      </c>
      <c r="F3" s="250">
        <f>初期設定!D16</f>
        <v>0</v>
      </c>
      <c r="G3" s="250">
        <f>初期設定!D17</f>
        <v>0</v>
      </c>
      <c r="H3" s="250">
        <f>初期設定!D18</f>
        <v>0</v>
      </c>
      <c r="I3" s="250" t="str">
        <f>初期設定!D19&amp;初期設定!D20</f>
        <v/>
      </c>
      <c r="J3" s="250">
        <f>初期設定!D21</f>
        <v>0</v>
      </c>
      <c r="K3" s="250">
        <f>初期設定!D25</f>
        <v>0</v>
      </c>
      <c r="L3" s="250">
        <f>初期設定!D26</f>
        <v>0</v>
      </c>
      <c r="M3" s="250">
        <f>初期設定!D28</f>
        <v>0</v>
      </c>
      <c r="N3" s="250">
        <f>初期設定!D29</f>
        <v>0</v>
      </c>
      <c r="O3" s="250">
        <f>初期設定!D30</f>
        <v>0</v>
      </c>
      <c r="P3" s="250">
        <f>初期設定!D31</f>
        <v>0</v>
      </c>
      <c r="Q3" s="250">
        <f>初期設定!D32</f>
        <v>0</v>
      </c>
      <c r="R3" s="250">
        <f>初期設定!D40</f>
        <v>0</v>
      </c>
      <c r="S3" s="250">
        <f>初期設定!D41</f>
        <v>0</v>
      </c>
      <c r="T3" s="250">
        <f>初期設定!D43</f>
        <v>0</v>
      </c>
      <c r="U3" s="252" t="str">
        <f>初期設定!D53</f>
        <v>平成年月日</v>
      </c>
      <c r="V3" s="250" t="str">
        <f>初期設定!D54</f>
        <v>平成年月日</v>
      </c>
      <c r="W3" s="250">
        <f>初期設定!D33</f>
        <v>0</v>
      </c>
      <c r="X3" s="250">
        <f>初期設定!D34</f>
        <v>0</v>
      </c>
      <c r="Y3" s="250">
        <f>初期設定!D35</f>
        <v>0</v>
      </c>
      <c r="Z3" s="250">
        <f>初期設定!D36</f>
        <v>0</v>
      </c>
      <c r="AA3" s="250">
        <f>初期設定!D37</f>
        <v>0</v>
      </c>
      <c r="AB3" s="253">
        <f>初期設定!D38</f>
        <v>0</v>
      </c>
      <c r="AC3" s="250">
        <f>'Ｌ-1'!A47</f>
        <v>0</v>
      </c>
      <c r="AD3" s="262">
        <f>初期設定!D12</f>
        <v>0</v>
      </c>
      <c r="AE3" s="250">
        <f>初期設定!D13</f>
        <v>0</v>
      </c>
    </row>
  </sheetData>
  <sheetProtection algorithmName="SHA-512" hashValue="EDNkkkIq6XWeUOfvZ+WZkPFJfB31auBY+jo02ZfAABC863ssrWvUqYoPc7AhZIwhSSeQNDkDKsSFJgs5hgtwZA==" saltValue="5MWFRCMTftfw8a/wpzH0yQ==" spinCount="100000" sheet="1" objects="1" scenarios="1"/>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5"/>
  <sheetViews>
    <sheetView showZeros="0" workbookViewId="0">
      <selection activeCell="A4" sqref="A4"/>
    </sheetView>
  </sheetViews>
  <sheetFormatPr defaultRowHeight="13.5"/>
  <cols>
    <col min="1" max="1" width="15.75" customWidth="1"/>
    <col min="2" max="2" width="3.375" customWidth="1"/>
    <col min="3" max="3" width="7.75" customWidth="1"/>
    <col min="5" max="5" width="16.375" customWidth="1"/>
    <col min="6" max="6" width="5.625" customWidth="1"/>
    <col min="8" max="8" width="6.125" customWidth="1"/>
    <col min="9" max="9" width="5.5" customWidth="1"/>
    <col min="10" max="10" width="4.625" customWidth="1"/>
    <col min="11" max="11" width="4.125" customWidth="1"/>
    <col min="12" max="12" width="4" customWidth="1"/>
    <col min="13" max="13" width="2.125" customWidth="1"/>
    <col min="14" max="14" width="3.25" customWidth="1"/>
  </cols>
  <sheetData>
    <row r="1" spans="1:16">
      <c r="A1" s="1" t="s">
        <v>194</v>
      </c>
      <c r="P1" s="16"/>
    </row>
    <row r="2" spans="1:16" ht="18">
      <c r="A2" s="296" t="s">
        <v>205</v>
      </c>
      <c r="B2" s="296"/>
      <c r="C2" s="296"/>
      <c r="D2" s="296"/>
      <c r="E2" s="296"/>
      <c r="F2" s="296"/>
      <c r="G2" s="296"/>
      <c r="H2" s="296"/>
      <c r="I2" s="296"/>
      <c r="J2" s="296"/>
      <c r="K2" s="296"/>
      <c r="L2" s="296"/>
      <c r="M2" s="296"/>
      <c r="N2" s="296"/>
    </row>
    <row r="3" spans="1:16" ht="18">
      <c r="A3" s="2"/>
      <c r="B3" s="2"/>
      <c r="C3" s="2"/>
      <c r="D3" s="2"/>
      <c r="E3" s="2"/>
      <c r="F3" s="2"/>
      <c r="G3" s="2"/>
      <c r="H3" s="2"/>
      <c r="I3" s="2"/>
      <c r="J3" s="2"/>
      <c r="K3" s="2"/>
      <c r="L3" s="2"/>
      <c r="M3" s="2"/>
      <c r="N3" s="2"/>
    </row>
    <row r="4" spans="1:16" ht="14.25">
      <c r="A4" s="3"/>
      <c r="B4" s="4"/>
      <c r="C4" s="3"/>
      <c r="D4" s="4"/>
      <c r="E4" s="3"/>
      <c r="F4" s="4"/>
      <c r="G4" s="3"/>
      <c r="H4" s="9" t="s">
        <v>285</v>
      </c>
      <c r="I4" s="97"/>
      <c r="J4" t="s">
        <v>18</v>
      </c>
      <c r="K4" s="98"/>
      <c r="L4" t="s">
        <v>19</v>
      </c>
      <c r="M4" s="98"/>
      <c r="N4" t="s">
        <v>20</v>
      </c>
    </row>
    <row r="5" spans="1:16" ht="14.25">
      <c r="A5" s="297" t="s">
        <v>0</v>
      </c>
      <c r="B5" s="297"/>
      <c r="C5" s="297"/>
      <c r="D5" s="297"/>
    </row>
    <row r="6" spans="1:16" ht="14.25">
      <c r="A6" s="298" t="s">
        <v>287</v>
      </c>
      <c r="B6" s="298"/>
      <c r="C6" s="298"/>
    </row>
    <row r="7" spans="1:16" ht="15.75">
      <c r="B7" s="10"/>
      <c r="C7" s="10"/>
      <c r="D7" s="6"/>
      <c r="E7" s="15" t="s">
        <v>1</v>
      </c>
      <c r="F7" s="18" t="s">
        <v>22</v>
      </c>
      <c r="G7" s="299">
        <f>初期設定!D5</f>
        <v>0</v>
      </c>
      <c r="H7" s="299"/>
      <c r="I7" s="18"/>
      <c r="J7" s="18"/>
      <c r="K7" s="18"/>
      <c r="L7" s="18"/>
      <c r="M7" s="18"/>
      <c r="N7" s="18"/>
    </row>
    <row r="8" spans="1:16" ht="21.75" customHeight="1">
      <c r="A8" s="303"/>
      <c r="B8" s="303"/>
      <c r="C8" s="329"/>
      <c r="D8" s="329"/>
      <c r="F8" s="299">
        <f>初期設定!D6</f>
        <v>0</v>
      </c>
      <c r="G8" s="299"/>
      <c r="H8" s="299"/>
      <c r="I8" s="299"/>
      <c r="J8" s="299"/>
      <c r="K8" s="299"/>
      <c r="L8" s="299"/>
      <c r="M8" s="299"/>
      <c r="N8" s="299"/>
    </row>
    <row r="9" spans="1:16" ht="23.25" customHeight="1">
      <c r="A9" s="317"/>
      <c r="B9" s="317"/>
      <c r="C9" s="329"/>
      <c r="D9" s="329"/>
      <c r="E9" t="s">
        <v>271</v>
      </c>
      <c r="F9" s="299">
        <f>初期設定!D4</f>
        <v>0</v>
      </c>
      <c r="G9" s="299"/>
      <c r="H9" s="299"/>
      <c r="I9" s="299"/>
      <c r="J9" s="299"/>
      <c r="K9" s="299"/>
      <c r="L9" s="299"/>
      <c r="M9" s="299"/>
      <c r="N9" s="299"/>
    </row>
    <row r="10" spans="1:16" ht="27" customHeight="1">
      <c r="A10" s="317"/>
      <c r="B10" s="317"/>
      <c r="C10" s="302" t="s">
        <v>24</v>
      </c>
      <c r="D10" s="302"/>
      <c r="E10" t="s">
        <v>23</v>
      </c>
      <c r="F10" s="316">
        <f>初期設定!D7</f>
        <v>0</v>
      </c>
      <c r="G10" s="316"/>
      <c r="H10" s="316"/>
      <c r="I10" s="316"/>
      <c r="J10" s="316"/>
      <c r="K10" s="316"/>
      <c r="L10" s="316"/>
      <c r="M10" s="316"/>
      <c r="N10" s="18" t="s">
        <v>25</v>
      </c>
    </row>
    <row r="11" spans="1:16" ht="14.25">
      <c r="A11" s="5"/>
    </row>
    <row r="12" spans="1:16">
      <c r="A12" s="344" t="s">
        <v>206</v>
      </c>
      <c r="B12" s="344"/>
      <c r="C12" s="344"/>
      <c r="D12" s="344"/>
      <c r="E12" s="344"/>
      <c r="F12" s="344"/>
      <c r="G12" s="344"/>
      <c r="H12" s="344"/>
      <c r="I12" s="344"/>
      <c r="J12" s="344"/>
      <c r="K12" s="344"/>
      <c r="L12" s="344"/>
      <c r="M12" s="344"/>
      <c r="N12" s="344"/>
    </row>
    <row r="13" spans="1:16">
      <c r="A13" s="11"/>
      <c r="B13" s="11"/>
      <c r="C13" s="11"/>
      <c r="D13" s="11"/>
      <c r="E13" s="11"/>
      <c r="F13" s="11"/>
      <c r="G13" s="11"/>
      <c r="H13" s="11"/>
      <c r="I13" s="11"/>
      <c r="J13" s="11"/>
      <c r="K13" s="11"/>
      <c r="L13" s="11"/>
      <c r="M13" s="11"/>
      <c r="N13" s="11"/>
    </row>
    <row r="14" spans="1:16" ht="14.25">
      <c r="A14" s="345" t="s">
        <v>3</v>
      </c>
      <c r="B14" s="345"/>
      <c r="C14" s="345"/>
      <c r="D14" s="345"/>
      <c r="E14" s="345"/>
      <c r="F14" s="345"/>
      <c r="G14" s="345"/>
      <c r="H14" s="345"/>
      <c r="I14" s="345"/>
      <c r="J14" s="345"/>
      <c r="K14" s="345"/>
      <c r="L14" s="345"/>
      <c r="M14" s="345"/>
      <c r="N14" s="345"/>
    </row>
    <row r="15" spans="1:16" ht="22.5" customHeight="1">
      <c r="A15" s="333" t="s">
        <v>4</v>
      </c>
      <c r="B15" s="333"/>
      <c r="C15" s="335">
        <f>初期設定!D9</f>
        <v>0</v>
      </c>
      <c r="D15" s="335"/>
      <c r="E15" s="335"/>
      <c r="F15" s="335"/>
      <c r="G15" s="335"/>
      <c r="H15" s="335"/>
      <c r="I15" s="335"/>
      <c r="J15" s="335"/>
      <c r="K15" s="335"/>
      <c r="L15" s="335"/>
      <c r="M15" s="335"/>
      <c r="N15" s="12"/>
    </row>
    <row r="16" spans="1:16" ht="18.75" customHeight="1">
      <c r="A16" s="333" t="s">
        <v>30</v>
      </c>
      <c r="B16" s="333"/>
      <c r="C16" s="334">
        <f>初期設定!D14</f>
        <v>0</v>
      </c>
      <c r="D16" s="335"/>
      <c r="E16" s="335"/>
      <c r="F16" s="335"/>
      <c r="G16" s="335"/>
      <c r="H16" s="335"/>
      <c r="I16" s="335"/>
      <c r="J16" s="335"/>
      <c r="K16" s="335"/>
      <c r="L16" s="335"/>
      <c r="M16" s="335"/>
      <c r="N16" s="12"/>
    </row>
    <row r="17" spans="1:14" ht="13.5" customHeight="1">
      <c r="A17" s="333"/>
      <c r="B17" s="333"/>
      <c r="C17" s="335"/>
      <c r="D17" s="335"/>
      <c r="E17" s="335"/>
      <c r="F17" s="335"/>
      <c r="G17" s="335"/>
      <c r="H17" s="335"/>
      <c r="I17" s="335"/>
      <c r="J17" s="335"/>
      <c r="K17" s="335"/>
      <c r="L17" s="335"/>
      <c r="M17" s="335"/>
      <c r="N17" s="12"/>
    </row>
    <row r="18" spans="1:14">
      <c r="A18" s="310" t="s">
        <v>5</v>
      </c>
      <c r="B18" s="310"/>
      <c r="C18" s="318">
        <f>初期設定!D15</f>
        <v>0</v>
      </c>
      <c r="D18" s="318"/>
      <c r="E18" s="318"/>
      <c r="F18" s="318"/>
      <c r="G18" s="318"/>
      <c r="H18" s="318"/>
      <c r="I18" s="318"/>
      <c r="J18" s="318"/>
      <c r="K18" s="318"/>
      <c r="L18" s="318"/>
      <c r="M18" s="318"/>
    </row>
    <row r="19" spans="1:14">
      <c r="A19" s="310"/>
      <c r="B19" s="310"/>
      <c r="C19" s="318"/>
      <c r="D19" s="318"/>
      <c r="E19" s="318"/>
      <c r="F19" s="318"/>
      <c r="G19" s="318"/>
      <c r="H19" s="318"/>
      <c r="I19" s="318"/>
      <c r="J19" s="318"/>
      <c r="K19" s="318"/>
      <c r="L19" s="318"/>
      <c r="M19" s="318"/>
    </row>
    <row r="20" spans="1:14" ht="28.5" customHeight="1">
      <c r="A20" s="310" t="s">
        <v>26</v>
      </c>
      <c r="B20" s="310"/>
      <c r="C20" s="17" t="s">
        <v>27</v>
      </c>
      <c r="D20" s="313">
        <f>初期設定!D16</f>
        <v>0</v>
      </c>
      <c r="E20" s="314"/>
      <c r="F20" s="314"/>
      <c r="G20" s="314"/>
      <c r="H20" s="314"/>
      <c r="I20" s="314"/>
      <c r="J20" s="314"/>
      <c r="K20" s="314"/>
      <c r="L20" s="314"/>
      <c r="M20" s="315"/>
    </row>
    <row r="21" spans="1:14" ht="28.5" customHeight="1">
      <c r="A21" s="311"/>
      <c r="B21" s="312"/>
      <c r="C21" s="17" t="s">
        <v>144</v>
      </c>
      <c r="D21" s="313">
        <f>初期設定!D17</f>
        <v>0</v>
      </c>
      <c r="E21" s="314"/>
      <c r="F21" s="314"/>
      <c r="G21" s="314"/>
      <c r="H21" s="314"/>
      <c r="I21" s="314"/>
      <c r="J21" s="314"/>
      <c r="K21" s="314"/>
      <c r="L21" s="314"/>
      <c r="M21" s="315"/>
    </row>
    <row r="22" spans="1:14" ht="27.75" customHeight="1">
      <c r="A22" s="310" t="s">
        <v>28</v>
      </c>
      <c r="B22" s="310"/>
      <c r="C22" s="17" t="s">
        <v>34</v>
      </c>
      <c r="D22" s="313">
        <f>初期設定!D18</f>
        <v>0</v>
      </c>
      <c r="E22" s="314"/>
      <c r="F22" s="314"/>
      <c r="G22" s="314"/>
      <c r="H22" s="314"/>
      <c r="I22" s="314"/>
      <c r="J22" s="314"/>
      <c r="K22" s="314"/>
      <c r="L22" s="314"/>
      <c r="M22" s="315"/>
    </row>
    <row r="23" spans="1:14" ht="26.25" customHeight="1">
      <c r="A23" s="310" t="s">
        <v>28</v>
      </c>
      <c r="B23" s="310"/>
      <c r="C23" s="17" t="s">
        <v>29</v>
      </c>
      <c r="D23" s="313">
        <f>初期設定!D21</f>
        <v>0</v>
      </c>
      <c r="E23" s="314"/>
      <c r="F23" s="314"/>
      <c r="G23" s="314"/>
      <c r="H23" s="314"/>
      <c r="I23" s="314"/>
      <c r="J23" s="314"/>
      <c r="K23" s="314"/>
      <c r="L23" s="314"/>
      <c r="M23" s="315"/>
    </row>
    <row r="24" spans="1:14" ht="15" customHeight="1">
      <c r="A24" s="310" t="s">
        <v>6</v>
      </c>
      <c r="B24" s="310"/>
      <c r="C24" s="123" t="s">
        <v>110</v>
      </c>
      <c r="D24" s="120">
        <f>初期設定!D22</f>
        <v>0</v>
      </c>
      <c r="E24" s="122" t="s">
        <v>109</v>
      </c>
      <c r="F24" s="120">
        <f>初期設定!D23</f>
        <v>0</v>
      </c>
      <c r="G24" s="301" t="s">
        <v>141</v>
      </c>
      <c r="H24" s="301"/>
      <c r="I24" s="120">
        <f>初期設定!D24</f>
        <v>0</v>
      </c>
      <c r="J24" s="120"/>
      <c r="K24" s="120"/>
      <c r="L24" s="120"/>
      <c r="M24" s="121"/>
    </row>
    <row r="25" spans="1:14" ht="15" customHeight="1">
      <c r="A25" s="310" t="s">
        <v>272</v>
      </c>
      <c r="B25" s="310"/>
      <c r="C25" s="319">
        <f>初期設定!D12</f>
        <v>0</v>
      </c>
      <c r="D25" s="314"/>
      <c r="E25" s="314"/>
      <c r="F25" s="314"/>
      <c r="G25" s="314"/>
      <c r="H25" s="314"/>
      <c r="I25" s="314"/>
      <c r="J25" s="314"/>
      <c r="K25" s="314"/>
      <c r="L25" s="314"/>
      <c r="M25" s="315"/>
    </row>
    <row r="26" spans="1:14" ht="15" customHeight="1">
      <c r="A26" s="310" t="s">
        <v>273</v>
      </c>
      <c r="B26" s="310"/>
      <c r="C26" s="320">
        <f>初期設定!D13</f>
        <v>0</v>
      </c>
      <c r="D26" s="321"/>
      <c r="E26" s="321"/>
      <c r="F26" s="321"/>
      <c r="G26" s="321"/>
      <c r="H26" s="321"/>
      <c r="I26" s="321"/>
      <c r="J26" s="321"/>
      <c r="K26" s="321"/>
      <c r="L26" s="321"/>
      <c r="M26" s="322"/>
    </row>
    <row r="27" spans="1:14">
      <c r="A27" s="8"/>
    </row>
    <row r="28" spans="1:14">
      <c r="A28" s="278" t="s">
        <v>168</v>
      </c>
      <c r="B28" s="278"/>
      <c r="C28" s="278"/>
      <c r="D28" s="278"/>
      <c r="E28" s="278"/>
      <c r="F28" s="278"/>
      <c r="G28" s="278"/>
      <c r="H28" s="278"/>
      <c r="I28" s="278"/>
      <c r="J28" s="278"/>
      <c r="K28" s="278"/>
      <c r="L28" s="278"/>
      <c r="M28" s="278"/>
    </row>
    <row r="29" spans="1:14" ht="19.5" customHeight="1">
      <c r="A29" s="336" t="s">
        <v>135</v>
      </c>
      <c r="B29" s="308">
        <f>初期設定!D10</f>
        <v>0</v>
      </c>
      <c r="C29" s="308"/>
      <c r="D29" s="308"/>
      <c r="E29" s="308"/>
      <c r="F29" s="308"/>
      <c r="G29" s="304" t="s">
        <v>169</v>
      </c>
      <c r="H29" s="305"/>
      <c r="I29" s="338">
        <f>初期設定!D11</f>
        <v>0</v>
      </c>
      <c r="J29" s="339"/>
      <c r="K29" s="339"/>
      <c r="L29" s="339"/>
      <c r="M29" s="340"/>
    </row>
    <row r="30" spans="1:14" ht="19.5" customHeight="1">
      <c r="A30" s="337"/>
      <c r="B30" s="309"/>
      <c r="C30" s="309"/>
      <c r="D30" s="309"/>
      <c r="E30" s="309"/>
      <c r="F30" s="309"/>
      <c r="G30" s="306"/>
      <c r="H30" s="307"/>
      <c r="I30" s="341"/>
      <c r="J30" s="342"/>
      <c r="K30" s="342"/>
      <c r="L30" s="342"/>
      <c r="M30" s="343"/>
    </row>
    <row r="31" spans="1:14" ht="12" customHeight="1">
      <c r="A31" s="300" t="s">
        <v>188</v>
      </c>
      <c r="B31" s="300"/>
      <c r="C31" s="300"/>
      <c r="D31" s="300"/>
      <c r="E31" s="300"/>
      <c r="F31" s="300"/>
      <c r="G31" s="300"/>
      <c r="H31" s="300"/>
      <c r="I31" s="300"/>
      <c r="J31" s="300"/>
      <c r="K31" s="300"/>
      <c r="L31" s="300"/>
      <c r="M31" s="300"/>
    </row>
    <row r="32" spans="1:14">
      <c r="A32" s="8"/>
    </row>
    <row r="33" spans="1:14" ht="14.25" thickBot="1">
      <c r="A33" s="278" t="s">
        <v>161</v>
      </c>
      <c r="B33" s="278"/>
      <c r="C33" s="278"/>
      <c r="D33" s="278"/>
      <c r="E33" s="278"/>
      <c r="F33" s="278"/>
      <c r="G33" s="278"/>
      <c r="H33" s="278"/>
      <c r="I33" s="278"/>
      <c r="J33" s="278"/>
      <c r="K33" s="278"/>
      <c r="L33" s="278"/>
      <c r="M33" s="278"/>
    </row>
    <row r="34" spans="1:14" ht="21" customHeight="1">
      <c r="A34" s="27" t="s">
        <v>7</v>
      </c>
      <c r="B34" s="279">
        <f>初期設定!D25</f>
        <v>0</v>
      </c>
      <c r="C34" s="279"/>
      <c r="D34" s="279"/>
      <c r="E34" s="279"/>
      <c r="F34" s="279"/>
      <c r="G34" s="279"/>
      <c r="H34" s="279"/>
      <c r="I34" s="279"/>
      <c r="J34" s="279"/>
      <c r="K34" s="279"/>
      <c r="L34" s="279"/>
      <c r="M34" s="280"/>
    </row>
    <row r="35" spans="1:14" ht="21" customHeight="1">
      <c r="A35" s="28" t="s">
        <v>11</v>
      </c>
      <c r="B35" s="290">
        <f>初期設定!D26</f>
        <v>0</v>
      </c>
      <c r="C35" s="291"/>
      <c r="D35" s="291"/>
      <c r="E35" s="291"/>
      <c r="F35" s="291"/>
      <c r="G35" s="292"/>
      <c r="H35" s="288" t="s">
        <v>99</v>
      </c>
      <c r="I35" s="289"/>
      <c r="J35" s="330">
        <f>初期設定!D27</f>
        <v>0</v>
      </c>
      <c r="K35" s="331"/>
      <c r="L35" s="331"/>
      <c r="M35" s="332"/>
    </row>
    <row r="36" spans="1:14" ht="17.25" customHeight="1">
      <c r="A36" s="282" t="s">
        <v>12</v>
      </c>
      <c r="B36" s="85" t="s">
        <v>2</v>
      </c>
      <c r="C36" s="283">
        <f>初期設定!D28</f>
        <v>0</v>
      </c>
      <c r="D36" s="283"/>
      <c r="E36" s="283"/>
      <c r="F36" s="283"/>
      <c r="G36" s="283"/>
      <c r="H36" s="283"/>
      <c r="I36" s="283"/>
      <c r="J36" s="283"/>
      <c r="K36" s="283"/>
      <c r="L36" s="283"/>
      <c r="M36" s="284"/>
    </row>
    <row r="37" spans="1:14" ht="21" customHeight="1">
      <c r="A37" s="282"/>
      <c r="B37" s="285">
        <f>初期設定!D29</f>
        <v>0</v>
      </c>
      <c r="C37" s="286"/>
      <c r="D37" s="286"/>
      <c r="E37" s="286"/>
      <c r="F37" s="286"/>
      <c r="G37" s="286"/>
      <c r="H37" s="286"/>
      <c r="I37" s="286"/>
      <c r="J37" s="286"/>
      <c r="K37" s="286"/>
      <c r="L37" s="286"/>
      <c r="M37" s="287"/>
    </row>
    <row r="38" spans="1:14" ht="21" customHeight="1">
      <c r="A38" s="29" t="s">
        <v>13</v>
      </c>
      <c r="B38" s="281">
        <f>初期設定!D30</f>
        <v>0</v>
      </c>
      <c r="C38" s="281"/>
      <c r="D38" s="281"/>
      <c r="E38" s="281"/>
      <c r="F38" s="281"/>
      <c r="G38" s="77" t="s">
        <v>14</v>
      </c>
      <c r="H38" s="281">
        <f>初期設定!D31</f>
        <v>0</v>
      </c>
      <c r="I38" s="281"/>
      <c r="J38" s="281"/>
      <c r="K38" s="281"/>
      <c r="L38" s="281"/>
      <c r="M38" s="293"/>
      <c r="N38" s="14"/>
    </row>
    <row r="39" spans="1:14" ht="21" customHeight="1">
      <c r="A39" s="29" t="s">
        <v>15</v>
      </c>
      <c r="B39" s="281">
        <f>初期設定!D32</f>
        <v>0</v>
      </c>
      <c r="C39" s="281"/>
      <c r="D39" s="281"/>
      <c r="E39" s="281"/>
      <c r="F39" s="281"/>
      <c r="G39" s="281"/>
      <c r="H39" s="281"/>
      <c r="I39" s="281"/>
      <c r="J39" s="281"/>
      <c r="K39" s="281"/>
      <c r="L39" s="281"/>
      <c r="M39" s="293"/>
    </row>
    <row r="40" spans="1:14" ht="21" customHeight="1" thickBot="1">
      <c r="A40" s="30" t="s">
        <v>16</v>
      </c>
      <c r="B40" s="294">
        <f>初期設定!D8</f>
        <v>0</v>
      </c>
      <c r="C40" s="294"/>
      <c r="D40" s="294"/>
      <c r="E40" s="294"/>
      <c r="F40" s="294"/>
      <c r="G40" s="294"/>
      <c r="H40" s="294"/>
      <c r="I40" s="294"/>
      <c r="J40" s="294"/>
      <c r="K40" s="294"/>
      <c r="L40" s="294"/>
      <c r="M40" s="295"/>
    </row>
    <row r="41" spans="1:14">
      <c r="A41" s="7"/>
      <c r="B41" s="7"/>
      <c r="C41" s="7"/>
      <c r="D41" s="7"/>
      <c r="E41" s="7"/>
      <c r="F41" s="7"/>
    </row>
    <row r="42" spans="1:14">
      <c r="A42" s="277" t="s">
        <v>17</v>
      </c>
      <c r="B42" s="277"/>
      <c r="C42" s="277"/>
      <c r="D42" s="277"/>
      <c r="E42" s="277"/>
      <c r="F42" s="277"/>
      <c r="G42" s="277"/>
      <c r="H42" s="277"/>
      <c r="I42" s="277"/>
      <c r="J42" s="277"/>
      <c r="K42" s="277"/>
      <c r="L42" s="277"/>
      <c r="M42" s="277"/>
    </row>
    <row r="43" spans="1:14">
      <c r="A43" s="277"/>
      <c r="B43" s="277"/>
      <c r="C43" s="277"/>
      <c r="D43" s="277"/>
      <c r="E43" s="277"/>
      <c r="F43" s="277"/>
      <c r="G43" s="277"/>
      <c r="H43" s="277"/>
      <c r="I43" s="277"/>
      <c r="J43" s="277"/>
      <c r="K43" s="277"/>
      <c r="L43" s="277"/>
      <c r="M43" s="277"/>
    </row>
    <row r="44" spans="1:14" ht="28.5" customHeight="1">
      <c r="A44" s="277" t="s">
        <v>274</v>
      </c>
      <c r="B44" s="264"/>
      <c r="C44" s="264"/>
      <c r="D44" s="264"/>
      <c r="E44" s="264"/>
      <c r="F44" s="264"/>
      <c r="G44" s="264"/>
      <c r="H44" s="264"/>
      <c r="I44" s="264"/>
      <c r="J44" s="264"/>
      <c r="K44" s="264"/>
      <c r="L44" s="264"/>
      <c r="M44" s="264"/>
    </row>
    <row r="45" spans="1:14" ht="14.25" thickBot="1">
      <c r="A45" s="278" t="s">
        <v>264</v>
      </c>
      <c r="B45" s="278"/>
      <c r="C45" s="278"/>
      <c r="D45" s="278"/>
      <c r="E45" s="278"/>
      <c r="F45" s="278"/>
      <c r="G45" s="278"/>
      <c r="H45" s="278"/>
      <c r="I45" s="278"/>
      <c r="J45" s="278"/>
      <c r="K45" s="278"/>
      <c r="L45" s="278"/>
      <c r="M45" s="278"/>
    </row>
    <row r="46" spans="1:14">
      <c r="A46" s="256" t="s">
        <v>265</v>
      </c>
      <c r="B46" s="257"/>
      <c r="C46" s="257"/>
      <c r="D46" s="257"/>
      <c r="E46" s="257"/>
      <c r="F46" s="257"/>
      <c r="G46" s="257"/>
      <c r="H46" s="257"/>
      <c r="I46" s="257"/>
      <c r="J46" s="257"/>
      <c r="K46" s="257"/>
      <c r="L46" s="257"/>
      <c r="M46" s="258"/>
    </row>
    <row r="47" spans="1:14">
      <c r="A47" s="323"/>
      <c r="B47" s="324"/>
      <c r="C47" s="324"/>
      <c r="D47" s="324"/>
      <c r="E47" s="324"/>
      <c r="F47" s="324"/>
      <c r="G47" s="324"/>
      <c r="H47" s="324"/>
      <c r="I47" s="324"/>
      <c r="J47" s="324"/>
      <c r="K47" s="324"/>
      <c r="L47" s="324"/>
      <c r="M47" s="325"/>
    </row>
    <row r="48" spans="1:14">
      <c r="A48" s="323"/>
      <c r="B48" s="324"/>
      <c r="C48" s="324"/>
      <c r="D48" s="324"/>
      <c r="E48" s="324"/>
      <c r="F48" s="324"/>
      <c r="G48" s="324"/>
      <c r="H48" s="324"/>
      <c r="I48" s="324"/>
      <c r="J48" s="324"/>
      <c r="K48" s="324"/>
      <c r="L48" s="324"/>
      <c r="M48" s="325"/>
    </row>
    <row r="49" spans="1:13">
      <c r="A49" s="323"/>
      <c r="B49" s="324"/>
      <c r="C49" s="324"/>
      <c r="D49" s="324"/>
      <c r="E49" s="324"/>
      <c r="F49" s="324"/>
      <c r="G49" s="324"/>
      <c r="H49" s="324"/>
      <c r="I49" s="324"/>
      <c r="J49" s="324"/>
      <c r="K49" s="324"/>
      <c r="L49" s="324"/>
      <c r="M49" s="325"/>
    </row>
    <row r="50" spans="1:13">
      <c r="A50" s="323"/>
      <c r="B50" s="324"/>
      <c r="C50" s="324"/>
      <c r="D50" s="324"/>
      <c r="E50" s="324"/>
      <c r="F50" s="324"/>
      <c r="G50" s="324"/>
      <c r="H50" s="324"/>
      <c r="I50" s="324"/>
      <c r="J50" s="324"/>
      <c r="K50" s="324"/>
      <c r="L50" s="324"/>
      <c r="M50" s="325"/>
    </row>
    <row r="51" spans="1:13" ht="14.25" thickBot="1">
      <c r="A51" s="326"/>
      <c r="B51" s="327"/>
      <c r="C51" s="327"/>
      <c r="D51" s="327"/>
      <c r="E51" s="327"/>
      <c r="F51" s="327"/>
      <c r="G51" s="327"/>
      <c r="H51" s="327"/>
      <c r="I51" s="327"/>
      <c r="J51" s="327"/>
      <c r="K51" s="327"/>
      <c r="L51" s="327"/>
      <c r="M51" s="328"/>
    </row>
    <row r="54" spans="1:13" hidden="1">
      <c r="A54" t="s">
        <v>31</v>
      </c>
      <c r="B54" t="s">
        <v>32</v>
      </c>
      <c r="C54" t="s">
        <v>33</v>
      </c>
    </row>
    <row r="55" spans="1:13" hidden="1">
      <c r="A55" s="263" t="s">
        <v>284</v>
      </c>
      <c r="B55">
        <v>1</v>
      </c>
      <c r="C55">
        <v>1</v>
      </c>
    </row>
    <row r="56" spans="1:13" hidden="1">
      <c r="A56">
        <v>2</v>
      </c>
      <c r="B56">
        <v>2</v>
      </c>
      <c r="C56">
        <v>2</v>
      </c>
    </row>
    <row r="57" spans="1:13" hidden="1">
      <c r="A57">
        <v>3</v>
      </c>
      <c r="B57">
        <v>3</v>
      </c>
      <c r="C57">
        <v>3</v>
      </c>
    </row>
    <row r="58" spans="1:13" hidden="1">
      <c r="A58">
        <v>4</v>
      </c>
      <c r="B58">
        <v>4</v>
      </c>
      <c r="C58">
        <v>4</v>
      </c>
    </row>
    <row r="59" spans="1:13" hidden="1">
      <c r="A59">
        <v>5</v>
      </c>
      <c r="B59">
        <v>5</v>
      </c>
      <c r="C59">
        <v>5</v>
      </c>
    </row>
    <row r="60" spans="1:13" hidden="1">
      <c r="A60">
        <v>6</v>
      </c>
      <c r="B60">
        <v>6</v>
      </c>
      <c r="C60">
        <v>6</v>
      </c>
    </row>
    <row r="61" spans="1:13" hidden="1">
      <c r="A61">
        <v>7</v>
      </c>
      <c r="B61">
        <v>7</v>
      </c>
      <c r="C61">
        <v>7</v>
      </c>
    </row>
    <row r="62" spans="1:13" hidden="1">
      <c r="A62">
        <v>8</v>
      </c>
      <c r="B62">
        <v>8</v>
      </c>
      <c r="C62">
        <v>8</v>
      </c>
    </row>
    <row r="63" spans="1:13" hidden="1">
      <c r="A63">
        <v>9</v>
      </c>
      <c r="B63">
        <v>9</v>
      </c>
      <c r="C63">
        <v>9</v>
      </c>
    </row>
    <row r="64" spans="1:13" hidden="1">
      <c r="A64">
        <v>10</v>
      </c>
      <c r="B64">
        <v>10</v>
      </c>
      <c r="C64">
        <v>10</v>
      </c>
    </row>
    <row r="65" spans="1:3" hidden="1">
      <c r="A65">
        <v>11</v>
      </c>
      <c r="B65">
        <v>11</v>
      </c>
      <c r="C65">
        <v>11</v>
      </c>
    </row>
    <row r="66" spans="1:3" hidden="1">
      <c r="A66">
        <v>12</v>
      </c>
      <c r="B66">
        <v>12</v>
      </c>
      <c r="C66">
        <v>12</v>
      </c>
    </row>
    <row r="67" spans="1:3" hidden="1">
      <c r="C67">
        <v>13</v>
      </c>
    </row>
    <row r="68" spans="1:3" hidden="1">
      <c r="C68">
        <v>14</v>
      </c>
    </row>
    <row r="69" spans="1:3" hidden="1">
      <c r="C69">
        <v>15</v>
      </c>
    </row>
    <row r="70" spans="1:3" hidden="1">
      <c r="C70">
        <v>16</v>
      </c>
    </row>
    <row r="71" spans="1:3" hidden="1">
      <c r="C71">
        <v>17</v>
      </c>
    </row>
    <row r="72" spans="1:3" hidden="1">
      <c r="C72">
        <v>18</v>
      </c>
    </row>
    <row r="73" spans="1:3" hidden="1">
      <c r="C73">
        <v>19</v>
      </c>
    </row>
    <row r="74" spans="1:3" hidden="1">
      <c r="C74">
        <v>20</v>
      </c>
    </row>
    <row r="75" spans="1:3" hidden="1">
      <c r="C75">
        <v>21</v>
      </c>
    </row>
    <row r="76" spans="1:3" hidden="1">
      <c r="C76">
        <v>22</v>
      </c>
    </row>
    <row r="77" spans="1:3" hidden="1">
      <c r="C77">
        <v>23</v>
      </c>
    </row>
    <row r="78" spans="1:3" hidden="1">
      <c r="C78">
        <v>24</v>
      </c>
    </row>
    <row r="79" spans="1:3" hidden="1">
      <c r="C79">
        <v>25</v>
      </c>
    </row>
    <row r="80" spans="1:3" hidden="1">
      <c r="C80">
        <v>26</v>
      </c>
    </row>
    <row r="81" spans="3:3" hidden="1">
      <c r="C81">
        <v>27</v>
      </c>
    </row>
    <row r="82" spans="3:3" hidden="1">
      <c r="C82">
        <v>28</v>
      </c>
    </row>
    <row r="83" spans="3:3" hidden="1">
      <c r="C83">
        <v>29</v>
      </c>
    </row>
    <row r="84" spans="3:3" hidden="1">
      <c r="C84">
        <v>30</v>
      </c>
    </row>
    <row r="85" spans="3:3" hidden="1">
      <c r="C85">
        <v>31</v>
      </c>
    </row>
  </sheetData>
  <sheetProtection password="CC6F" sheet="1" objects="1" scenarios="1"/>
  <mergeCells count="57">
    <mergeCell ref="A45:M45"/>
    <mergeCell ref="A47:M51"/>
    <mergeCell ref="C8:D8"/>
    <mergeCell ref="A9:B9"/>
    <mergeCell ref="C9:D9"/>
    <mergeCell ref="J35:M35"/>
    <mergeCell ref="A16:B17"/>
    <mergeCell ref="C16:M17"/>
    <mergeCell ref="A29:A30"/>
    <mergeCell ref="I29:M30"/>
    <mergeCell ref="F8:N8"/>
    <mergeCell ref="A12:N12"/>
    <mergeCell ref="A14:N14"/>
    <mergeCell ref="A15:B15"/>
    <mergeCell ref="C15:M15"/>
    <mergeCell ref="F9:N9"/>
    <mergeCell ref="C18:M19"/>
    <mergeCell ref="A28:M28"/>
    <mergeCell ref="D20:M20"/>
    <mergeCell ref="D22:M22"/>
    <mergeCell ref="D23:M23"/>
    <mergeCell ref="A24:B24"/>
    <mergeCell ref="A18:B19"/>
    <mergeCell ref="A20:B20"/>
    <mergeCell ref="A25:B25"/>
    <mergeCell ref="C25:M25"/>
    <mergeCell ref="A26:B26"/>
    <mergeCell ref="C26:M26"/>
    <mergeCell ref="A2:N2"/>
    <mergeCell ref="A5:D5"/>
    <mergeCell ref="A6:C6"/>
    <mergeCell ref="G7:H7"/>
    <mergeCell ref="A31:M31"/>
    <mergeCell ref="G24:H24"/>
    <mergeCell ref="C10:D10"/>
    <mergeCell ref="A8:B8"/>
    <mergeCell ref="G29:H30"/>
    <mergeCell ref="B29:F30"/>
    <mergeCell ref="A22:B22"/>
    <mergeCell ref="A23:B23"/>
    <mergeCell ref="A21:B21"/>
    <mergeCell ref="D21:M21"/>
    <mergeCell ref="F10:M10"/>
    <mergeCell ref="A10:B10"/>
    <mergeCell ref="A44:M44"/>
    <mergeCell ref="A42:M43"/>
    <mergeCell ref="A33:M33"/>
    <mergeCell ref="B34:M34"/>
    <mergeCell ref="B38:F38"/>
    <mergeCell ref="A36:A37"/>
    <mergeCell ref="C36:M36"/>
    <mergeCell ref="B37:M37"/>
    <mergeCell ref="H35:I35"/>
    <mergeCell ref="B35:G35"/>
    <mergeCell ref="B39:M39"/>
    <mergeCell ref="B40:M40"/>
    <mergeCell ref="H38:M38"/>
  </mergeCells>
  <phoneticPr fontId="17"/>
  <dataValidations count="3">
    <dataValidation type="list" allowBlank="1" showInputMessage="1" showErrorMessage="1" sqref="I4">
      <formula1>$A$55:$A$66</formula1>
    </dataValidation>
    <dataValidation type="list" allowBlank="1" showInputMessage="1" showErrorMessage="1" sqref="K4">
      <formula1>$B$55:$B$66</formula1>
    </dataValidation>
    <dataValidation type="list" allowBlank="1" showInputMessage="1" showErrorMessage="1" sqref="M4">
      <formula1>$C$55:$C$85</formula1>
    </dataValidation>
  </dataValidations>
  <pageMargins left="0.47" right="0.24" top="0.59" bottom="0.71" header="0.23" footer="0.51200000000000001"/>
  <pageSetup paperSize="9" orientation="portrait" horizontalDpi="4294967293" r:id="rId1"/>
  <headerFooter alignWithMargins="0"/>
  <cellWatches>
    <cellWatch r="I4"/>
  </cellWatches>
  <ignoredErrors>
    <ignoredError sqref="I29 B34:B35 J35 C36 B37:B40 H38 D24 F24 I2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18"/>
  <sheetViews>
    <sheetView zoomScale="90" zoomScaleNormal="90" workbookViewId="0">
      <selection activeCell="F7" sqref="F7"/>
    </sheetView>
  </sheetViews>
  <sheetFormatPr defaultRowHeight="13.5"/>
  <cols>
    <col min="1" max="1" width="5.875" style="212" customWidth="1"/>
    <col min="2" max="2" width="34.25" style="212" customWidth="1"/>
    <col min="3" max="3" width="11.5" style="212" customWidth="1"/>
    <col min="4" max="4" width="24.625" style="212" customWidth="1"/>
    <col min="5" max="5" width="18.25" style="212" customWidth="1"/>
    <col min="6" max="6" width="19.25" style="212" customWidth="1"/>
    <col min="7" max="7" width="16.625" style="212" customWidth="1"/>
    <col min="8" max="8" width="10.625" style="212" customWidth="1"/>
    <col min="9" max="9" width="8.25" style="212" customWidth="1"/>
  </cols>
  <sheetData>
    <row r="2" spans="1:9" s="19" customFormat="1">
      <c r="A2" s="19" t="s">
        <v>195</v>
      </c>
    </row>
    <row r="3" spans="1:9" ht="34.5">
      <c r="A3" s="217" t="s">
        <v>172</v>
      </c>
      <c r="B3" s="218" t="s">
        <v>202</v>
      </c>
      <c r="C3" s="218" t="s">
        <v>207</v>
      </c>
      <c r="D3" s="218" t="s">
        <v>192</v>
      </c>
      <c r="E3" s="218" t="s">
        <v>208</v>
      </c>
      <c r="F3" s="218" t="s">
        <v>203</v>
      </c>
      <c r="G3" s="219" t="s">
        <v>171</v>
      </c>
      <c r="H3" s="218" t="s">
        <v>193</v>
      </c>
      <c r="I3" s="218" t="s">
        <v>204</v>
      </c>
    </row>
    <row r="4" spans="1:9" s="19" customFormat="1" ht="46.5" customHeight="1">
      <c r="A4" s="216"/>
      <c r="B4" s="238" t="s">
        <v>213</v>
      </c>
      <c r="C4" s="151"/>
      <c r="D4" s="239"/>
      <c r="E4" s="239"/>
      <c r="F4" s="239"/>
      <c r="G4" s="240"/>
      <c r="H4" s="240"/>
      <c r="I4" s="239"/>
    </row>
    <row r="5" spans="1:9" s="19" customFormat="1" ht="60">
      <c r="A5" s="214"/>
      <c r="B5" s="241" t="s">
        <v>214</v>
      </c>
      <c r="C5" s="241"/>
      <c r="D5" s="242"/>
      <c r="E5" s="242"/>
      <c r="F5" s="242"/>
      <c r="G5" s="242"/>
      <c r="H5" s="242"/>
      <c r="I5" s="242"/>
    </row>
    <row r="6" spans="1:9" s="19" customFormat="1" ht="78.75" customHeight="1">
      <c r="A6" s="215"/>
      <c r="B6" s="241" t="s">
        <v>215</v>
      </c>
      <c r="C6" s="241"/>
      <c r="D6" s="242"/>
      <c r="E6" s="242"/>
      <c r="F6" s="242"/>
      <c r="G6" s="242"/>
      <c r="H6" s="242"/>
      <c r="I6" s="242"/>
    </row>
    <row r="7" spans="1:9" s="19" customFormat="1" ht="70.5" customHeight="1">
      <c r="A7" s="215"/>
      <c r="B7" s="241" t="s">
        <v>216</v>
      </c>
      <c r="C7" s="241"/>
      <c r="D7" s="242"/>
      <c r="E7" s="242"/>
      <c r="F7" s="242"/>
      <c r="G7" s="242"/>
      <c r="H7" s="242"/>
      <c r="I7" s="242"/>
    </row>
    <row r="8" spans="1:9" s="19" customFormat="1" ht="64.5" customHeight="1">
      <c r="A8" s="214"/>
      <c r="B8" s="241" t="s">
        <v>211</v>
      </c>
      <c r="C8" s="241"/>
      <c r="D8" s="242"/>
      <c r="E8" s="242"/>
      <c r="F8" s="242"/>
      <c r="G8" s="242"/>
      <c r="H8" s="242"/>
      <c r="I8" s="242"/>
    </row>
    <row r="9" spans="1:9" s="19" customFormat="1" ht="54" customHeight="1">
      <c r="A9" s="214"/>
      <c r="B9" s="241" t="s">
        <v>212</v>
      </c>
      <c r="C9" s="241"/>
      <c r="D9" s="242"/>
      <c r="E9" s="242"/>
      <c r="F9" s="242"/>
      <c r="G9" s="242"/>
      <c r="H9" s="242"/>
      <c r="I9" s="242"/>
    </row>
    <row r="10" spans="1:9" s="19" customFormat="1">
      <c r="A10" s="214"/>
      <c r="B10" s="242" t="s">
        <v>201</v>
      </c>
      <c r="C10" s="242"/>
      <c r="D10" s="242"/>
      <c r="E10" s="242"/>
      <c r="F10" s="242"/>
      <c r="G10" s="242"/>
      <c r="H10" s="242"/>
      <c r="I10" s="242"/>
    </row>
    <row r="11" spans="1:9">
      <c r="A11" s="213" t="s">
        <v>200</v>
      </c>
      <c r="B11" s="213"/>
      <c r="C11" s="213"/>
      <c r="D11" s="213"/>
      <c r="E11" s="213"/>
      <c r="F11" s="213"/>
      <c r="G11" s="213"/>
      <c r="H11" s="213"/>
      <c r="I11" s="213"/>
    </row>
    <row r="12" spans="1:9">
      <c r="A12" s="213"/>
      <c r="B12" s="213"/>
      <c r="C12" s="213"/>
      <c r="D12" s="213"/>
      <c r="E12" s="213"/>
      <c r="F12" s="213"/>
      <c r="G12" s="213"/>
      <c r="H12" s="213"/>
      <c r="I12" s="213"/>
    </row>
    <row r="13" spans="1:9">
      <c r="A13" s="213" t="s">
        <v>209</v>
      </c>
      <c r="B13" s="213"/>
      <c r="C13" s="213"/>
      <c r="D13" s="213"/>
      <c r="E13" s="213"/>
      <c r="F13" s="213"/>
      <c r="G13" s="213"/>
      <c r="H13" s="213"/>
      <c r="I13" s="213"/>
    </row>
    <row r="14" spans="1:9">
      <c r="A14" s="213"/>
      <c r="B14" s="220" t="s">
        <v>210</v>
      </c>
      <c r="C14" s="213"/>
      <c r="D14" s="213"/>
      <c r="E14" s="213"/>
      <c r="F14" s="213"/>
      <c r="G14" s="213"/>
      <c r="H14" s="213"/>
      <c r="I14" s="213"/>
    </row>
    <row r="15" spans="1:9">
      <c r="B15" s="221" t="s">
        <v>221</v>
      </c>
    </row>
    <row r="16" spans="1:9">
      <c r="B16" s="221" t="s">
        <v>220</v>
      </c>
    </row>
    <row r="17" spans="1:9">
      <c r="A17" s="213"/>
      <c r="B17" s="220" t="s">
        <v>217</v>
      </c>
      <c r="C17" s="213"/>
      <c r="D17" s="213"/>
      <c r="E17" s="213"/>
      <c r="F17" s="213"/>
      <c r="G17" s="213"/>
      <c r="H17" s="213"/>
      <c r="I17" s="213"/>
    </row>
    <row r="18" spans="1:9">
      <c r="B18" s="221" t="s">
        <v>218</v>
      </c>
    </row>
  </sheetData>
  <sheetProtection password="8427" sheet="1" objects="1" scenarios="1"/>
  <phoneticPr fontId="17"/>
  <pageMargins left="0.47" right="0.35" top="0.55000000000000004" bottom="0.43" header="0.3" footer="0.23"/>
  <pageSetup paperSize="9" scale="70" orientation="landscape"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7"/>
  <sheetViews>
    <sheetView showZeros="0" workbookViewId="0">
      <selection activeCell="F25" sqref="F25"/>
    </sheetView>
  </sheetViews>
  <sheetFormatPr defaultRowHeight="13.5"/>
  <cols>
    <col min="1" max="1" width="10.5" style="67" customWidth="1"/>
    <col min="2" max="2" width="2.875" style="67" customWidth="1"/>
    <col min="3" max="3" width="0.5" style="67" customWidth="1"/>
    <col min="4" max="4" width="17.875" style="67" customWidth="1"/>
    <col min="5" max="5" width="58.5" style="67" customWidth="1"/>
    <col min="6" max="16384" width="9" style="67"/>
  </cols>
  <sheetData>
    <row r="1" spans="1:5">
      <c r="A1" s="166" t="s">
        <v>196</v>
      </c>
    </row>
    <row r="2" spans="1:5">
      <c r="A2" s="368" t="s">
        <v>36</v>
      </c>
      <c r="B2" s="349">
        <f>初期設定!D4</f>
        <v>0</v>
      </c>
      <c r="C2" s="349"/>
      <c r="D2" s="349"/>
      <c r="E2" s="349"/>
    </row>
    <row r="3" spans="1:5">
      <c r="A3" s="368"/>
      <c r="B3" s="349"/>
      <c r="C3" s="349"/>
      <c r="D3" s="349"/>
      <c r="E3" s="349"/>
    </row>
    <row r="4" spans="1:5">
      <c r="A4" s="368" t="s">
        <v>37</v>
      </c>
      <c r="B4" s="348">
        <f>初期設定!D14</f>
        <v>0</v>
      </c>
      <c r="C4" s="348"/>
      <c r="D4" s="348"/>
      <c r="E4" s="348"/>
    </row>
    <row r="5" spans="1:5">
      <c r="A5" s="368"/>
      <c r="B5" s="348"/>
      <c r="C5" s="348"/>
      <c r="D5" s="348"/>
      <c r="E5" s="348"/>
    </row>
    <row r="6" spans="1:5">
      <c r="A6" s="368"/>
      <c r="B6" s="348"/>
      <c r="C6" s="348"/>
      <c r="D6" s="348"/>
      <c r="E6" s="348"/>
    </row>
    <row r="7" spans="1:5">
      <c r="A7" s="167"/>
    </row>
    <row r="8" spans="1:5">
      <c r="A8" s="347" t="s">
        <v>38</v>
      </c>
      <c r="B8" s="347"/>
      <c r="C8" s="347"/>
      <c r="D8" s="347"/>
      <c r="E8" s="154" t="s">
        <v>39</v>
      </c>
    </row>
    <row r="9" spans="1:5" ht="21.75" customHeight="1">
      <c r="A9" s="353" t="s">
        <v>40</v>
      </c>
      <c r="B9" s="368" t="s">
        <v>41</v>
      </c>
      <c r="C9" s="368"/>
      <c r="D9" s="368"/>
      <c r="E9" s="210"/>
    </row>
    <row r="10" spans="1:5" ht="22.5" customHeight="1">
      <c r="A10" s="353"/>
      <c r="B10" s="368" t="s">
        <v>42</v>
      </c>
      <c r="C10" s="368"/>
      <c r="D10" s="368"/>
      <c r="E10" s="211"/>
    </row>
    <row r="11" spans="1:5">
      <c r="A11" s="353"/>
      <c r="B11" s="368" t="s">
        <v>43</v>
      </c>
      <c r="C11" s="368"/>
      <c r="D11" s="368"/>
      <c r="E11" s="367"/>
    </row>
    <row r="12" spans="1:5">
      <c r="A12" s="353"/>
      <c r="B12" s="368"/>
      <c r="C12" s="368"/>
      <c r="D12" s="368"/>
      <c r="E12" s="367"/>
    </row>
    <row r="13" spans="1:5">
      <c r="A13" s="353"/>
      <c r="B13" s="368" t="s">
        <v>44</v>
      </c>
      <c r="C13" s="368"/>
      <c r="D13" s="368"/>
      <c r="E13" s="367"/>
    </row>
    <row r="14" spans="1:5">
      <c r="A14" s="357"/>
      <c r="B14" s="368"/>
      <c r="C14" s="368"/>
      <c r="D14" s="368"/>
      <c r="E14" s="367"/>
    </row>
    <row r="15" spans="1:5" ht="25.5" customHeight="1">
      <c r="A15" s="208"/>
      <c r="B15" s="350" t="s">
        <v>45</v>
      </c>
      <c r="C15" s="351"/>
      <c r="D15" s="351"/>
      <c r="E15" s="209">
        <f>SUM(E9:E14)</f>
        <v>0</v>
      </c>
    </row>
    <row r="16" spans="1:5">
      <c r="A16" s="365"/>
      <c r="B16" s="365"/>
      <c r="C16" s="365"/>
      <c r="D16" s="365"/>
      <c r="E16" s="68"/>
    </row>
    <row r="17" spans="1:6">
      <c r="A17" s="169"/>
      <c r="B17" s="366"/>
      <c r="C17" s="366"/>
      <c r="D17" s="168" t="s">
        <v>38</v>
      </c>
      <c r="E17" s="154" t="s">
        <v>46</v>
      </c>
    </row>
    <row r="18" spans="1:6">
      <c r="A18" s="353" t="s">
        <v>47</v>
      </c>
      <c r="B18" s="358" t="s">
        <v>48</v>
      </c>
      <c r="C18" s="359"/>
      <c r="D18" s="353" t="s">
        <v>49</v>
      </c>
      <c r="E18" s="356">
        <f>GETPIVOTDATA("金額",'（集計）'!$D$3,"項目","謝金")</f>
        <v>0</v>
      </c>
    </row>
    <row r="19" spans="1:6">
      <c r="A19" s="353"/>
      <c r="B19" s="360"/>
      <c r="C19" s="361"/>
      <c r="D19" s="353"/>
      <c r="E19" s="356"/>
    </row>
    <row r="20" spans="1:6">
      <c r="A20" s="353"/>
      <c r="B20" s="360"/>
      <c r="C20" s="361"/>
      <c r="D20" s="353"/>
      <c r="E20" s="356"/>
    </row>
    <row r="21" spans="1:6">
      <c r="A21" s="353"/>
      <c r="B21" s="360"/>
      <c r="C21" s="361"/>
      <c r="D21" s="353"/>
      <c r="E21" s="356"/>
    </row>
    <row r="22" spans="1:6">
      <c r="A22" s="353"/>
      <c r="B22" s="360"/>
      <c r="C22" s="361"/>
      <c r="D22" s="353"/>
      <c r="E22" s="356"/>
    </row>
    <row r="23" spans="1:6">
      <c r="A23" s="353"/>
      <c r="B23" s="360"/>
      <c r="C23" s="361"/>
      <c r="D23" s="353" t="s">
        <v>50</v>
      </c>
      <c r="E23" s="356">
        <f>GETPIVOTDATA("金額",'（集計）'!$D$3,"項目","旅　費")</f>
        <v>0</v>
      </c>
    </row>
    <row r="24" spans="1:6">
      <c r="A24" s="353"/>
      <c r="B24" s="360"/>
      <c r="C24" s="361"/>
      <c r="D24" s="353"/>
      <c r="E24" s="356"/>
    </row>
    <row r="25" spans="1:6">
      <c r="A25" s="353"/>
      <c r="B25" s="360"/>
      <c r="C25" s="361"/>
      <c r="D25" s="353"/>
      <c r="E25" s="356"/>
    </row>
    <row r="26" spans="1:6">
      <c r="A26" s="353"/>
      <c r="B26" s="360"/>
      <c r="C26" s="361"/>
      <c r="D26" s="353"/>
      <c r="E26" s="356"/>
    </row>
    <row r="27" spans="1:6">
      <c r="A27" s="353"/>
      <c r="B27" s="360"/>
      <c r="C27" s="361"/>
      <c r="D27" s="353" t="s">
        <v>51</v>
      </c>
      <c r="E27" s="356"/>
    </row>
    <row r="28" spans="1:6">
      <c r="A28" s="353"/>
      <c r="B28" s="360"/>
      <c r="C28" s="361"/>
      <c r="D28" s="353"/>
      <c r="E28" s="356"/>
    </row>
    <row r="29" spans="1:6">
      <c r="A29" s="353"/>
      <c r="B29" s="360"/>
      <c r="C29" s="361"/>
      <c r="D29" s="353" t="s">
        <v>52</v>
      </c>
      <c r="E29" s="356"/>
    </row>
    <row r="30" spans="1:6">
      <c r="A30" s="353"/>
      <c r="B30" s="360"/>
      <c r="C30" s="361"/>
      <c r="D30" s="353"/>
      <c r="E30" s="356"/>
      <c r="F30" s="170"/>
    </row>
    <row r="31" spans="1:6">
      <c r="A31" s="353"/>
      <c r="B31" s="360"/>
      <c r="C31" s="361"/>
      <c r="D31" s="353"/>
      <c r="E31" s="356"/>
    </row>
    <row r="32" spans="1:6">
      <c r="A32" s="353"/>
      <c r="B32" s="360"/>
      <c r="C32" s="361"/>
      <c r="D32" s="353" t="s">
        <v>53</v>
      </c>
      <c r="E32" s="356"/>
    </row>
    <row r="33" spans="1:5">
      <c r="A33" s="353"/>
      <c r="B33" s="360"/>
      <c r="C33" s="361"/>
      <c r="D33" s="353"/>
      <c r="E33" s="356"/>
    </row>
    <row r="34" spans="1:5">
      <c r="A34" s="353"/>
      <c r="B34" s="360"/>
      <c r="C34" s="361"/>
      <c r="D34" s="353"/>
      <c r="E34" s="356"/>
    </row>
    <row r="35" spans="1:5">
      <c r="A35" s="353"/>
      <c r="B35" s="360"/>
      <c r="C35" s="361"/>
      <c r="D35" s="353"/>
      <c r="E35" s="356"/>
    </row>
    <row r="36" spans="1:5">
      <c r="A36" s="353"/>
      <c r="B36" s="360"/>
      <c r="C36" s="361"/>
      <c r="D36" s="353"/>
      <c r="E36" s="356"/>
    </row>
    <row r="37" spans="1:5">
      <c r="A37" s="353"/>
      <c r="B37" s="360"/>
      <c r="C37" s="361"/>
      <c r="D37" s="353" t="s">
        <v>54</v>
      </c>
      <c r="E37" s="356"/>
    </row>
    <row r="38" spans="1:5">
      <c r="A38" s="353"/>
      <c r="B38" s="360"/>
      <c r="C38" s="361"/>
      <c r="D38" s="353"/>
      <c r="E38" s="356"/>
    </row>
    <row r="39" spans="1:5" ht="14.25" thickBot="1">
      <c r="A39" s="353"/>
      <c r="B39" s="362"/>
      <c r="C39" s="363"/>
      <c r="D39" s="353"/>
      <c r="E39" s="364"/>
    </row>
    <row r="40" spans="1:5" ht="26.25" customHeight="1" thickTop="1" thickBot="1">
      <c r="A40" s="353"/>
      <c r="B40" s="347" t="s">
        <v>55</v>
      </c>
      <c r="C40" s="347"/>
      <c r="D40" s="352"/>
      <c r="E40" s="259">
        <f>SUM(E23:E39)</f>
        <v>0</v>
      </c>
    </row>
    <row r="41" spans="1:5" ht="14.25" thickTop="1">
      <c r="A41" s="353"/>
      <c r="B41" s="353" t="s">
        <v>56</v>
      </c>
      <c r="C41" s="353"/>
      <c r="D41" s="353"/>
      <c r="E41" s="354">
        <f>'R-7'!J109</f>
        <v>0</v>
      </c>
    </row>
    <row r="42" spans="1:5">
      <c r="A42" s="353"/>
      <c r="B42" s="353"/>
      <c r="C42" s="353"/>
      <c r="D42" s="353"/>
      <c r="E42" s="355"/>
    </row>
    <row r="43" spans="1:5">
      <c r="A43" s="353"/>
      <c r="B43" s="353"/>
      <c r="C43" s="353"/>
      <c r="D43" s="353"/>
      <c r="E43" s="355"/>
    </row>
    <row r="44" spans="1:5">
      <c r="A44" s="353"/>
      <c r="B44" s="353"/>
      <c r="C44" s="353"/>
      <c r="D44" s="353"/>
      <c r="E44" s="355"/>
    </row>
    <row r="45" spans="1:5">
      <c r="A45" s="353"/>
      <c r="B45" s="353"/>
      <c r="C45" s="353"/>
      <c r="D45" s="353"/>
      <c r="E45" s="355"/>
    </row>
    <row r="46" spans="1:5">
      <c r="A46" s="357"/>
      <c r="B46" s="353"/>
      <c r="C46" s="353"/>
      <c r="D46" s="353"/>
      <c r="E46" s="355"/>
    </row>
    <row r="47" spans="1:5" ht="26.25" customHeight="1">
      <c r="A47" s="346" t="s">
        <v>57</v>
      </c>
      <c r="B47" s="347"/>
      <c r="C47" s="347"/>
      <c r="D47" s="347"/>
      <c r="E47" s="209">
        <f>E40+E41</f>
        <v>0</v>
      </c>
    </row>
  </sheetData>
  <sheetProtection password="8427" sheet="1" objects="1" scenarios="1"/>
  <mergeCells count="33">
    <mergeCell ref="A2:A3"/>
    <mergeCell ref="A4:A6"/>
    <mergeCell ref="A8:D8"/>
    <mergeCell ref="A9:A14"/>
    <mergeCell ref="B9:D9"/>
    <mergeCell ref="B10:D10"/>
    <mergeCell ref="B11:D12"/>
    <mergeCell ref="A16:D16"/>
    <mergeCell ref="B17:C17"/>
    <mergeCell ref="E11:E12"/>
    <mergeCell ref="B13:D14"/>
    <mergeCell ref="E13:E14"/>
    <mergeCell ref="E37:E39"/>
    <mergeCell ref="D29:D31"/>
    <mergeCell ref="E29:E31"/>
    <mergeCell ref="D23:D26"/>
    <mergeCell ref="E23:E26"/>
    <mergeCell ref="A47:D47"/>
    <mergeCell ref="B4:E6"/>
    <mergeCell ref="B2:E3"/>
    <mergeCell ref="B15:D15"/>
    <mergeCell ref="B40:D40"/>
    <mergeCell ref="B41:D46"/>
    <mergeCell ref="E41:E46"/>
    <mergeCell ref="E27:E28"/>
    <mergeCell ref="A18:A46"/>
    <mergeCell ref="B18:C39"/>
    <mergeCell ref="D18:D22"/>
    <mergeCell ref="E18:E22"/>
    <mergeCell ref="D27:D28"/>
    <mergeCell ref="D32:D36"/>
    <mergeCell ref="E32:E36"/>
    <mergeCell ref="D37:D39"/>
  </mergeCells>
  <phoneticPr fontId="17"/>
  <pageMargins left="0.46" right="0.24" top="1.07" bottom="1" header="0.51200000000000001" footer="0.51200000000000001"/>
  <pageSetup paperSize="9" orientation="portrait" horizontalDpi="4294967294" verticalDpi="0" r:id="rId1"/>
  <headerFooter alignWithMargins="0">
    <oddHeader>&amp;C&amp;14ＲＡＣ川のサマーキャンプ　予算書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1"/>
  <sheetViews>
    <sheetView showZeros="0" workbookViewId="0">
      <selection activeCell="J18" sqref="J18"/>
    </sheetView>
  </sheetViews>
  <sheetFormatPr defaultRowHeight="13.5"/>
  <cols>
    <col min="1" max="1" width="9" style="25"/>
    <col min="2" max="2" width="34.875" style="20" customWidth="1"/>
    <col min="3" max="3" width="9" style="26"/>
    <col min="4" max="4" width="7.5" style="20" customWidth="1"/>
    <col min="5" max="5" width="9" style="20"/>
    <col min="6" max="6" width="21.375" style="20" customWidth="1"/>
    <col min="7" max="16384" width="9" style="20"/>
  </cols>
  <sheetData>
    <row r="1" spans="1:6" ht="14.25" thickBot="1">
      <c r="A1" s="207" t="s">
        <v>191</v>
      </c>
    </row>
    <row r="2" spans="1:6" ht="14.25" thickBot="1">
      <c r="A2" s="21" t="s">
        <v>35</v>
      </c>
      <c r="B2" s="161">
        <f>初期設定!D9</f>
        <v>0</v>
      </c>
      <c r="C2" s="162" t="s">
        <v>173</v>
      </c>
      <c r="D2" s="373">
        <f>初期設定!D14</f>
        <v>0</v>
      </c>
      <c r="E2" s="373"/>
      <c r="F2" s="374"/>
    </row>
    <row r="3" spans="1:6" ht="14.25" thickBot="1">
      <c r="A3" s="24" t="s">
        <v>174</v>
      </c>
      <c r="B3" s="22" t="s">
        <v>175</v>
      </c>
      <c r="C3" s="22" t="s">
        <v>176</v>
      </c>
      <c r="D3" s="23" t="s">
        <v>60</v>
      </c>
      <c r="E3" s="375" t="s">
        <v>177</v>
      </c>
      <c r="F3" s="376"/>
    </row>
    <row r="4" spans="1:6" ht="22.5" customHeight="1">
      <c r="A4" s="163">
        <v>1</v>
      </c>
      <c r="B4" s="224"/>
      <c r="C4" s="224"/>
      <c r="D4" s="225"/>
      <c r="E4" s="377"/>
      <c r="F4" s="378"/>
    </row>
    <row r="5" spans="1:6" ht="22.5" customHeight="1">
      <c r="A5" s="164">
        <v>2</v>
      </c>
      <c r="B5" s="226"/>
      <c r="C5" s="226"/>
      <c r="D5" s="227"/>
      <c r="E5" s="369"/>
      <c r="F5" s="370"/>
    </row>
    <row r="6" spans="1:6" ht="22.5" customHeight="1">
      <c r="A6" s="164">
        <v>3</v>
      </c>
      <c r="B6" s="226"/>
      <c r="C6" s="226"/>
      <c r="D6" s="227"/>
      <c r="E6" s="369"/>
      <c r="F6" s="370"/>
    </row>
    <row r="7" spans="1:6" ht="22.5" customHeight="1">
      <c r="A7" s="164">
        <v>4</v>
      </c>
      <c r="B7" s="226"/>
      <c r="C7" s="226"/>
      <c r="D7" s="227"/>
      <c r="E7" s="369"/>
      <c r="F7" s="370"/>
    </row>
    <row r="8" spans="1:6" ht="22.5" customHeight="1">
      <c r="A8" s="164">
        <v>5</v>
      </c>
      <c r="B8" s="226"/>
      <c r="C8" s="226"/>
      <c r="D8" s="227"/>
      <c r="E8" s="369"/>
      <c r="F8" s="370"/>
    </row>
    <row r="9" spans="1:6" ht="22.5" customHeight="1">
      <c r="A9" s="164">
        <v>6</v>
      </c>
      <c r="B9" s="226"/>
      <c r="C9" s="226"/>
      <c r="D9" s="227"/>
      <c r="E9" s="369"/>
      <c r="F9" s="370"/>
    </row>
    <row r="10" spans="1:6" ht="22.5" customHeight="1">
      <c r="A10" s="164">
        <v>7</v>
      </c>
      <c r="B10" s="226"/>
      <c r="C10" s="226"/>
      <c r="D10" s="227"/>
      <c r="E10" s="369"/>
      <c r="F10" s="370"/>
    </row>
    <row r="11" spans="1:6" ht="22.5" customHeight="1">
      <c r="A11" s="164">
        <v>8</v>
      </c>
      <c r="B11" s="226"/>
      <c r="C11" s="226"/>
      <c r="D11" s="227"/>
      <c r="E11" s="369"/>
      <c r="F11" s="370"/>
    </row>
    <row r="12" spans="1:6" ht="22.5" customHeight="1">
      <c r="A12" s="164">
        <v>9</v>
      </c>
      <c r="B12" s="226"/>
      <c r="C12" s="226"/>
      <c r="D12" s="227"/>
      <c r="E12" s="369"/>
      <c r="F12" s="370"/>
    </row>
    <row r="13" spans="1:6" ht="22.5" customHeight="1">
      <c r="A13" s="164">
        <v>10</v>
      </c>
      <c r="B13" s="226"/>
      <c r="C13" s="226"/>
      <c r="D13" s="227"/>
      <c r="E13" s="369"/>
      <c r="F13" s="370"/>
    </row>
    <row r="14" spans="1:6" ht="22.5" customHeight="1">
      <c r="A14" s="164">
        <v>11</v>
      </c>
      <c r="B14" s="226"/>
      <c r="C14" s="226"/>
      <c r="D14" s="227"/>
      <c r="E14" s="369"/>
      <c r="F14" s="370"/>
    </row>
    <row r="15" spans="1:6" ht="22.5" customHeight="1">
      <c r="A15" s="164">
        <v>12</v>
      </c>
      <c r="B15" s="226"/>
      <c r="C15" s="226"/>
      <c r="D15" s="227"/>
      <c r="E15" s="369"/>
      <c r="F15" s="370"/>
    </row>
    <row r="16" spans="1:6" ht="22.5" customHeight="1">
      <c r="A16" s="164">
        <v>13</v>
      </c>
      <c r="B16" s="226"/>
      <c r="C16" s="226"/>
      <c r="D16" s="227"/>
      <c r="E16" s="369"/>
      <c r="F16" s="370"/>
    </row>
    <row r="17" spans="1:6" ht="22.5" customHeight="1">
      <c r="A17" s="164">
        <v>14</v>
      </c>
      <c r="B17" s="226"/>
      <c r="C17" s="226"/>
      <c r="D17" s="227"/>
      <c r="E17" s="369"/>
      <c r="F17" s="370"/>
    </row>
    <row r="18" spans="1:6" ht="22.5" customHeight="1">
      <c r="A18" s="164">
        <v>15</v>
      </c>
      <c r="B18" s="226"/>
      <c r="C18" s="226"/>
      <c r="D18" s="227"/>
      <c r="E18" s="369"/>
      <c r="F18" s="370"/>
    </row>
    <row r="19" spans="1:6" ht="22.5" customHeight="1">
      <c r="A19" s="164">
        <v>16</v>
      </c>
      <c r="B19" s="226"/>
      <c r="C19" s="226"/>
      <c r="D19" s="227"/>
      <c r="E19" s="369"/>
      <c r="F19" s="370"/>
    </row>
    <row r="20" spans="1:6" ht="22.5" customHeight="1">
      <c r="A20" s="164">
        <v>17</v>
      </c>
      <c r="B20" s="226"/>
      <c r="C20" s="226"/>
      <c r="D20" s="227"/>
      <c r="E20" s="369"/>
      <c r="F20" s="370"/>
    </row>
    <row r="21" spans="1:6" ht="22.5" customHeight="1">
      <c r="A21" s="164">
        <v>18</v>
      </c>
      <c r="B21" s="226"/>
      <c r="C21" s="226"/>
      <c r="D21" s="227"/>
      <c r="E21" s="369"/>
      <c r="F21" s="370"/>
    </row>
    <row r="22" spans="1:6" ht="22.5" customHeight="1">
      <c r="A22" s="164">
        <v>19</v>
      </c>
      <c r="B22" s="226"/>
      <c r="C22" s="226"/>
      <c r="D22" s="227"/>
      <c r="E22" s="369"/>
      <c r="F22" s="370"/>
    </row>
    <row r="23" spans="1:6" ht="22.5" customHeight="1">
      <c r="A23" s="164">
        <v>20</v>
      </c>
      <c r="B23" s="226"/>
      <c r="C23" s="226"/>
      <c r="D23" s="227"/>
      <c r="E23" s="369"/>
      <c r="F23" s="370"/>
    </row>
    <row r="24" spans="1:6" ht="22.5" customHeight="1">
      <c r="A24" s="164">
        <v>21</v>
      </c>
      <c r="B24" s="226"/>
      <c r="C24" s="226"/>
      <c r="D24" s="227"/>
      <c r="E24" s="369"/>
      <c r="F24" s="370"/>
    </row>
    <row r="25" spans="1:6" ht="22.5" customHeight="1">
      <c r="A25" s="164">
        <v>22</v>
      </c>
      <c r="B25" s="226"/>
      <c r="C25" s="226"/>
      <c r="D25" s="227"/>
      <c r="E25" s="369"/>
      <c r="F25" s="370"/>
    </row>
    <row r="26" spans="1:6" ht="22.5" customHeight="1">
      <c r="A26" s="164">
        <v>23</v>
      </c>
      <c r="B26" s="226"/>
      <c r="C26" s="226"/>
      <c r="D26" s="227"/>
      <c r="E26" s="369"/>
      <c r="F26" s="370"/>
    </row>
    <row r="27" spans="1:6" ht="22.5" customHeight="1">
      <c r="A27" s="164">
        <v>24</v>
      </c>
      <c r="B27" s="226"/>
      <c r="C27" s="226"/>
      <c r="D27" s="227"/>
      <c r="E27" s="369"/>
      <c r="F27" s="370"/>
    </row>
    <row r="28" spans="1:6" ht="22.5" customHeight="1">
      <c r="A28" s="164">
        <v>25</v>
      </c>
      <c r="B28" s="226"/>
      <c r="C28" s="226"/>
      <c r="D28" s="227"/>
      <c r="E28" s="369"/>
      <c r="F28" s="370"/>
    </row>
    <row r="29" spans="1:6" ht="22.5" customHeight="1">
      <c r="A29" s="164">
        <v>26</v>
      </c>
      <c r="B29" s="226"/>
      <c r="C29" s="226"/>
      <c r="D29" s="227"/>
      <c r="E29" s="369"/>
      <c r="F29" s="370"/>
    </row>
    <row r="30" spans="1:6" ht="22.5" customHeight="1">
      <c r="A30" s="164">
        <v>27</v>
      </c>
      <c r="B30" s="226"/>
      <c r="C30" s="226"/>
      <c r="D30" s="227"/>
      <c r="E30" s="369"/>
      <c r="F30" s="370"/>
    </row>
    <row r="31" spans="1:6" ht="22.5" customHeight="1">
      <c r="A31" s="164">
        <v>28</v>
      </c>
      <c r="B31" s="226"/>
      <c r="C31" s="226"/>
      <c r="D31" s="227"/>
      <c r="E31" s="369"/>
      <c r="F31" s="370"/>
    </row>
    <row r="32" spans="1:6" ht="22.5" customHeight="1">
      <c r="A32" s="164">
        <v>29</v>
      </c>
      <c r="B32" s="226"/>
      <c r="C32" s="226"/>
      <c r="D32" s="227"/>
      <c r="E32" s="369"/>
      <c r="F32" s="370"/>
    </row>
    <row r="33" spans="1:6" ht="22.5" customHeight="1" thickBot="1">
      <c r="A33" s="165">
        <v>30</v>
      </c>
      <c r="B33" s="228"/>
      <c r="C33" s="228"/>
      <c r="D33" s="229"/>
      <c r="E33" s="371"/>
      <c r="F33" s="372"/>
    </row>
    <row r="38" spans="1:6" ht="21">
      <c r="C38" s="26" ph="1"/>
    </row>
    <row r="39" spans="1:6" ht="21">
      <c r="C39" s="26" ph="1"/>
    </row>
    <row r="40" spans="1:6" ht="21">
      <c r="C40" s="26" ph="1"/>
    </row>
    <row r="43" spans="1:6" ht="21">
      <c r="C43" s="26" ph="1"/>
    </row>
    <row r="44" spans="1:6" ht="21">
      <c r="C44" s="26" ph="1"/>
    </row>
    <row r="45" spans="1:6" ht="21">
      <c r="C45" s="26" ph="1"/>
    </row>
    <row r="63" spans="3:3" ht="21">
      <c r="C63" s="26" ph="1"/>
    </row>
    <row r="64" spans="3:3" ht="21">
      <c r="C64" s="26" ph="1"/>
    </row>
    <row r="65" spans="3:3" ht="21">
      <c r="C65" s="26" ph="1"/>
    </row>
    <row r="68" spans="3:3" ht="21">
      <c r="C68" s="26" ph="1"/>
    </row>
    <row r="69" spans="3:3" ht="21">
      <c r="C69" s="26" ph="1"/>
    </row>
    <row r="70" spans="3:3" ht="21">
      <c r="C70" s="26" ph="1"/>
    </row>
    <row r="71" spans="3:3" ht="21">
      <c r="C71" s="26" ph="1"/>
    </row>
  </sheetData>
  <mergeCells count="32">
    <mergeCell ref="E6:F6"/>
    <mergeCell ref="E7:F7"/>
    <mergeCell ref="E8:F8"/>
    <mergeCell ref="E9:F9"/>
    <mergeCell ref="D2:F2"/>
    <mergeCell ref="E3:F3"/>
    <mergeCell ref="E4:F4"/>
    <mergeCell ref="E5:F5"/>
    <mergeCell ref="E14:F14"/>
    <mergeCell ref="E15:F15"/>
    <mergeCell ref="E16:F16"/>
    <mergeCell ref="E17:F17"/>
    <mergeCell ref="E10:F10"/>
    <mergeCell ref="E11:F11"/>
    <mergeCell ref="E12:F12"/>
    <mergeCell ref="E13:F13"/>
    <mergeCell ref="E22:F22"/>
    <mergeCell ref="E23:F23"/>
    <mergeCell ref="E24:F24"/>
    <mergeCell ref="E25:F25"/>
    <mergeCell ref="E18:F18"/>
    <mergeCell ref="E19:F19"/>
    <mergeCell ref="E20:F20"/>
    <mergeCell ref="E21:F21"/>
    <mergeCell ref="E26:F26"/>
    <mergeCell ref="E27:F27"/>
    <mergeCell ref="E32:F32"/>
    <mergeCell ref="E33:F33"/>
    <mergeCell ref="E28:F28"/>
    <mergeCell ref="E29:F29"/>
    <mergeCell ref="E30:F30"/>
    <mergeCell ref="E31:F31"/>
  </mergeCells>
  <phoneticPr fontId="17"/>
  <pageMargins left="0.74" right="0.31496062992125984" top="0.86614173228346458" bottom="0.39370078740157483" header="0.47244094488188981" footer="0.19685039370078741"/>
  <pageSetup paperSize="9" orientation="portrait" horizontalDpi="4294967293" verticalDpi="0" r:id="rId1"/>
  <headerFooter alignWithMargins="0">
    <oddHeader>&amp;C&amp;14受講者名簿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90"/>
  <sheetViews>
    <sheetView showZeros="0" workbookViewId="0">
      <selection activeCell="A4" sqref="A4"/>
    </sheetView>
  </sheetViews>
  <sheetFormatPr defaultRowHeight="13.5"/>
  <cols>
    <col min="1" max="1" width="5.25" customWidth="1"/>
    <col min="2" max="4" width="3.25" customWidth="1"/>
    <col min="5" max="5" width="3.375" customWidth="1"/>
    <col min="6" max="6" width="3.25" customWidth="1"/>
    <col min="7" max="7" width="3.875" customWidth="1"/>
    <col min="8" max="8" width="4.75" customWidth="1"/>
    <col min="9" max="9" width="5" customWidth="1"/>
    <col min="10" max="10" width="13.625" customWidth="1"/>
    <col min="11" max="11" width="6.625" customWidth="1"/>
    <col min="13" max="13" width="6.125" customWidth="1"/>
    <col min="14" max="14" width="5.5" customWidth="1"/>
    <col min="15" max="15" width="4.625" customWidth="1"/>
    <col min="16" max="16" width="4.125" customWidth="1"/>
    <col min="17" max="17" width="4" customWidth="1"/>
    <col min="18" max="18" width="10.125" customWidth="1"/>
    <col min="19" max="19" width="9.5" customWidth="1"/>
  </cols>
  <sheetData>
    <row r="1" spans="1:21">
      <c r="A1" s="427" t="s">
        <v>197</v>
      </c>
      <c r="B1" s="427"/>
      <c r="C1" s="427"/>
      <c r="D1" s="1"/>
      <c r="E1" s="1"/>
      <c r="F1" s="1"/>
      <c r="U1" s="16"/>
    </row>
    <row r="2" spans="1:21" ht="18">
      <c r="A2" s="296" t="s">
        <v>219</v>
      </c>
      <c r="B2" s="296"/>
      <c r="C2" s="296"/>
      <c r="D2" s="296"/>
      <c r="E2" s="296"/>
      <c r="F2" s="296"/>
      <c r="G2" s="296"/>
      <c r="H2" s="296"/>
      <c r="I2" s="296"/>
      <c r="J2" s="296"/>
      <c r="K2" s="296"/>
      <c r="L2" s="296"/>
      <c r="M2" s="296"/>
      <c r="N2" s="296"/>
      <c r="O2" s="296"/>
      <c r="P2" s="296"/>
      <c r="Q2" s="296"/>
      <c r="R2" s="296"/>
      <c r="S2" s="152"/>
    </row>
    <row r="3" spans="1:21" ht="18">
      <c r="A3" s="2"/>
      <c r="B3" s="2"/>
      <c r="C3" s="2"/>
      <c r="D3" s="2"/>
      <c r="E3" s="2"/>
      <c r="F3" s="2"/>
      <c r="G3" s="2"/>
      <c r="H3" s="2"/>
      <c r="I3" s="2"/>
      <c r="J3" s="2"/>
      <c r="K3" s="2"/>
      <c r="L3" s="2"/>
      <c r="M3" s="2"/>
      <c r="N3" s="2"/>
      <c r="O3" s="2"/>
      <c r="P3" s="2"/>
      <c r="Q3" s="2"/>
      <c r="R3" s="2"/>
      <c r="S3" s="2"/>
    </row>
    <row r="4" spans="1:21" ht="14.25">
      <c r="A4" s="3"/>
      <c r="B4" s="3"/>
      <c r="C4" s="3"/>
      <c r="D4" s="3"/>
      <c r="E4" s="3"/>
      <c r="F4" s="3"/>
      <c r="G4" s="4"/>
      <c r="H4" s="3"/>
      <c r="I4" s="4"/>
      <c r="J4" s="3"/>
      <c r="K4" s="4"/>
      <c r="L4" s="96" t="s">
        <v>285</v>
      </c>
      <c r="M4" s="97"/>
      <c r="N4" t="s">
        <v>18</v>
      </c>
      <c r="O4" s="98"/>
      <c r="P4" t="s">
        <v>19</v>
      </c>
      <c r="Q4" s="98"/>
      <c r="R4" t="s">
        <v>20</v>
      </c>
    </row>
    <row r="5" spans="1:21" ht="14.25">
      <c r="A5" s="83" t="s">
        <v>0</v>
      </c>
      <c r="B5" s="83"/>
      <c r="C5" s="83"/>
      <c r="D5" s="83"/>
      <c r="E5" s="83"/>
      <c r="F5" s="83"/>
      <c r="G5" s="83"/>
      <c r="H5" s="83"/>
      <c r="I5" s="83"/>
    </row>
    <row r="6" spans="1:21" ht="14.25">
      <c r="A6" s="298" t="s">
        <v>287</v>
      </c>
      <c r="B6" s="298"/>
      <c r="C6" s="298"/>
      <c r="D6" s="298"/>
      <c r="E6" s="298"/>
      <c r="F6" s="298"/>
      <c r="G6" s="298"/>
      <c r="H6" s="298"/>
    </row>
    <row r="7" spans="1:21" ht="15.75">
      <c r="G7" s="10"/>
      <c r="H7" s="10"/>
      <c r="I7" s="6"/>
      <c r="J7" s="15" t="s">
        <v>1</v>
      </c>
      <c r="K7" s="18" t="s">
        <v>22</v>
      </c>
      <c r="L7" s="299">
        <f>初期設定!D5</f>
        <v>0</v>
      </c>
      <c r="M7" s="299"/>
      <c r="N7" s="18"/>
      <c r="O7" s="18"/>
      <c r="P7" s="18"/>
      <c r="Q7" s="18"/>
      <c r="R7" s="18"/>
      <c r="S7" s="18"/>
    </row>
    <row r="8" spans="1:21" ht="21.75" customHeight="1">
      <c r="A8" s="303"/>
      <c r="B8" s="303"/>
      <c r="C8" s="303"/>
      <c r="D8" s="303"/>
      <c r="E8" s="303"/>
      <c r="F8" s="303"/>
      <c r="G8" s="303"/>
      <c r="H8" s="329"/>
      <c r="I8" s="329"/>
      <c r="K8" s="299">
        <f>初期設定!D6</f>
        <v>0</v>
      </c>
      <c r="L8" s="299"/>
      <c r="M8" s="299"/>
      <c r="N8" s="299"/>
      <c r="O8" s="299"/>
      <c r="P8" s="299"/>
      <c r="Q8" s="299"/>
      <c r="R8" s="299"/>
      <c r="S8" s="13"/>
    </row>
    <row r="9" spans="1:21" ht="23.25" customHeight="1">
      <c r="A9" s="317"/>
      <c r="B9" s="317"/>
      <c r="C9" s="317"/>
      <c r="D9" s="317"/>
      <c r="E9" s="317"/>
      <c r="F9" s="317"/>
      <c r="G9" s="317"/>
      <c r="H9" s="329"/>
      <c r="I9" s="329"/>
      <c r="J9" t="s">
        <v>271</v>
      </c>
      <c r="K9" s="299">
        <f>初期設定!D4</f>
        <v>0</v>
      </c>
      <c r="L9" s="299"/>
      <c r="M9" s="299"/>
      <c r="N9" s="299"/>
      <c r="O9" s="299"/>
      <c r="P9" s="299"/>
      <c r="Q9" s="299"/>
      <c r="R9" s="299"/>
      <c r="S9" s="13"/>
    </row>
    <row r="10" spans="1:21" ht="27" customHeight="1">
      <c r="A10" s="317"/>
      <c r="B10" s="317"/>
      <c r="C10" s="317"/>
      <c r="D10" s="317"/>
      <c r="E10" s="317"/>
      <c r="F10" s="317"/>
      <c r="G10" s="317"/>
      <c r="H10" s="302" t="s">
        <v>24</v>
      </c>
      <c r="I10" s="302"/>
      <c r="J10" t="s">
        <v>23</v>
      </c>
      <c r="K10" s="316">
        <f>初期設定!D7</f>
        <v>0</v>
      </c>
      <c r="L10" s="316"/>
      <c r="M10" s="316"/>
      <c r="N10" s="316"/>
      <c r="O10" s="316"/>
      <c r="P10" s="316"/>
      <c r="Q10" s="18" t="s">
        <v>25</v>
      </c>
      <c r="R10" s="84"/>
    </row>
    <row r="11" spans="1:21">
      <c r="A11" s="9" t="s">
        <v>285</v>
      </c>
      <c r="B11" s="97"/>
      <c r="C11" t="s">
        <v>18</v>
      </c>
      <c r="D11" s="98"/>
      <c r="E11" t="s">
        <v>19</v>
      </c>
      <c r="F11" s="98"/>
      <c r="G11" t="s">
        <v>20</v>
      </c>
      <c r="H11" s="78" t="s">
        <v>100</v>
      </c>
      <c r="I11" t="s">
        <v>101</v>
      </c>
      <c r="J11" s="79">
        <f>初期設定!D39</f>
        <v>0</v>
      </c>
      <c r="K11" s="299" t="s">
        <v>145</v>
      </c>
      <c r="L11" s="299"/>
      <c r="M11" s="299"/>
      <c r="N11" s="299"/>
      <c r="O11" s="299"/>
      <c r="P11" s="299"/>
      <c r="Q11" s="299"/>
      <c r="R11" s="299"/>
    </row>
    <row r="12" spans="1:21" ht="17.25" customHeight="1">
      <c r="A12" s="408" t="s">
        <v>146</v>
      </c>
      <c r="B12" s="408"/>
      <c r="C12" s="408"/>
      <c r="D12" s="408"/>
      <c r="E12" s="408"/>
      <c r="F12" s="408"/>
      <c r="G12" s="408"/>
      <c r="H12" s="408"/>
      <c r="I12" s="408"/>
      <c r="J12" s="408"/>
      <c r="K12" s="408"/>
      <c r="L12" s="408"/>
      <c r="M12" s="408"/>
      <c r="N12" s="408"/>
      <c r="O12" s="408"/>
      <c r="P12" s="408"/>
      <c r="Q12" s="408"/>
      <c r="R12" s="408"/>
      <c r="S12" s="80"/>
    </row>
    <row r="13" spans="1:21">
      <c r="A13" s="11"/>
      <c r="B13" s="11"/>
      <c r="C13" s="11"/>
      <c r="D13" s="11"/>
      <c r="E13" s="11"/>
      <c r="F13" s="11"/>
      <c r="G13" s="11"/>
      <c r="H13" s="11"/>
      <c r="I13" s="11"/>
      <c r="J13" s="11"/>
      <c r="K13" s="11"/>
      <c r="L13" s="11"/>
      <c r="M13" s="11"/>
      <c r="N13" s="11"/>
      <c r="O13" s="11"/>
      <c r="P13" s="11"/>
      <c r="Q13" s="11"/>
      <c r="R13" s="11"/>
      <c r="S13" s="11"/>
    </row>
    <row r="14" spans="1:21" ht="14.25">
      <c r="A14" s="384" t="s">
        <v>3</v>
      </c>
      <c r="B14" s="384"/>
      <c r="C14" s="384"/>
      <c r="D14" s="384"/>
      <c r="E14" s="384"/>
      <c r="F14" s="384"/>
      <c r="G14" s="384"/>
      <c r="H14" s="384"/>
      <c r="I14" s="384"/>
      <c r="J14" s="384"/>
      <c r="K14" s="384"/>
      <c r="L14" s="384"/>
      <c r="M14" s="384"/>
      <c r="N14" s="384"/>
      <c r="O14" s="384"/>
      <c r="P14" s="384"/>
      <c r="Q14" s="384"/>
      <c r="R14" s="384"/>
      <c r="S14" s="153"/>
    </row>
    <row r="15" spans="1:21" ht="22.5" customHeight="1">
      <c r="A15" s="379" t="s">
        <v>4</v>
      </c>
      <c r="B15" s="380"/>
      <c r="C15" s="380"/>
      <c r="D15" s="380"/>
      <c r="E15" s="380"/>
      <c r="F15" s="389">
        <f>初期設定!D9</f>
        <v>0</v>
      </c>
      <c r="G15" s="389"/>
      <c r="H15" s="389"/>
      <c r="I15" s="389"/>
      <c r="J15" s="389"/>
      <c r="K15" s="389"/>
      <c r="L15" s="389"/>
      <c r="M15" s="389"/>
      <c r="N15" s="389"/>
      <c r="O15" s="389"/>
      <c r="P15" s="389"/>
      <c r="Q15" s="389"/>
      <c r="R15" s="390"/>
      <c r="S15" s="12"/>
    </row>
    <row r="16" spans="1:21" ht="18.75" customHeight="1">
      <c r="A16" s="385" t="s">
        <v>185</v>
      </c>
      <c r="B16" s="386"/>
      <c r="C16" s="386"/>
      <c r="D16" s="386"/>
      <c r="E16" s="386"/>
      <c r="F16" s="402">
        <f>初期設定!D14</f>
        <v>0</v>
      </c>
      <c r="G16" s="402"/>
      <c r="H16" s="402"/>
      <c r="I16" s="402"/>
      <c r="J16" s="402"/>
      <c r="K16" s="402"/>
      <c r="L16" s="402"/>
      <c r="M16" s="404" t="s">
        <v>189</v>
      </c>
      <c r="N16" s="404"/>
      <c r="O16" s="404"/>
      <c r="P16" s="404">
        <f>初期設定!D43</f>
        <v>0</v>
      </c>
      <c r="Q16" s="404"/>
      <c r="R16" s="406" t="s">
        <v>190</v>
      </c>
      <c r="S16" s="12"/>
    </row>
    <row r="17" spans="1:19" ht="13.5" customHeight="1">
      <c r="A17" s="387"/>
      <c r="B17" s="388"/>
      <c r="C17" s="388"/>
      <c r="D17" s="388"/>
      <c r="E17" s="388"/>
      <c r="F17" s="403"/>
      <c r="G17" s="403"/>
      <c r="H17" s="403"/>
      <c r="I17" s="403"/>
      <c r="J17" s="403"/>
      <c r="K17" s="403"/>
      <c r="L17" s="403"/>
      <c r="M17" s="405"/>
      <c r="N17" s="405"/>
      <c r="O17" s="405"/>
      <c r="P17" s="405"/>
      <c r="Q17" s="405"/>
      <c r="R17" s="407"/>
      <c r="S17" s="12"/>
    </row>
    <row r="18" spans="1:19" ht="27" customHeight="1">
      <c r="A18" s="379" t="s">
        <v>182</v>
      </c>
      <c r="B18" s="380"/>
      <c r="C18" s="380"/>
      <c r="D18" s="380"/>
      <c r="E18" s="381"/>
      <c r="F18" s="382">
        <f>M32+Q32</f>
        <v>0</v>
      </c>
      <c r="G18" s="383"/>
      <c r="H18" s="383"/>
      <c r="I18" s="383"/>
      <c r="J18" s="126" t="s">
        <v>107</v>
      </c>
      <c r="K18" s="126"/>
      <c r="L18" s="126"/>
      <c r="M18" s="126"/>
      <c r="N18" s="126"/>
      <c r="O18" s="126"/>
      <c r="P18" s="126"/>
      <c r="Q18" s="126"/>
      <c r="R18" s="127"/>
      <c r="S18" s="12"/>
    </row>
    <row r="19" spans="1:19">
      <c r="A19" s="8"/>
      <c r="B19" s="8"/>
      <c r="C19" s="8"/>
      <c r="D19" s="8"/>
      <c r="E19" s="8"/>
      <c r="F19" s="8"/>
    </row>
    <row r="20" spans="1:19">
      <c r="A20" s="278" t="s">
        <v>183</v>
      </c>
      <c r="B20" s="278"/>
      <c r="C20" s="278"/>
      <c r="D20" s="278"/>
      <c r="E20" s="278"/>
      <c r="F20" s="278"/>
      <c r="G20" s="278"/>
      <c r="H20" s="278"/>
      <c r="I20" s="278"/>
      <c r="J20" s="278"/>
      <c r="K20" s="278"/>
      <c r="L20" s="278"/>
      <c r="M20" s="278"/>
      <c r="N20" s="278"/>
      <c r="O20" s="278"/>
      <c r="P20" s="278"/>
      <c r="Q20" s="278"/>
      <c r="R20" s="278"/>
    </row>
    <row r="21" spans="1:19" ht="19.5" customHeight="1">
      <c r="A21" s="430" t="s">
        <v>103</v>
      </c>
      <c r="B21" s="431"/>
      <c r="C21" s="431"/>
      <c r="D21" s="431"/>
      <c r="E21" s="432"/>
      <c r="F21" s="308">
        <f>初期設定!D10</f>
        <v>0</v>
      </c>
      <c r="G21" s="308"/>
      <c r="H21" s="308"/>
      <c r="I21" s="308"/>
      <c r="J21" s="308"/>
      <c r="K21" s="308"/>
      <c r="L21" s="423" t="s">
        <v>184</v>
      </c>
      <c r="M21" s="424"/>
      <c r="N21" s="338">
        <f>初期設定!D11</f>
        <v>0</v>
      </c>
      <c r="O21" s="339"/>
      <c r="P21" s="339"/>
      <c r="Q21" s="339"/>
      <c r="R21" s="340"/>
    </row>
    <row r="22" spans="1:19" ht="19.5" customHeight="1">
      <c r="A22" s="433"/>
      <c r="B22" s="434"/>
      <c r="C22" s="434"/>
      <c r="D22" s="434"/>
      <c r="E22" s="435"/>
      <c r="F22" s="309"/>
      <c r="G22" s="309"/>
      <c r="H22" s="309"/>
      <c r="I22" s="309"/>
      <c r="J22" s="309"/>
      <c r="K22" s="309"/>
      <c r="L22" s="425"/>
      <c r="M22" s="425"/>
      <c r="N22" s="341"/>
      <c r="O22" s="342"/>
      <c r="P22" s="342"/>
      <c r="Q22" s="342"/>
      <c r="R22" s="343"/>
    </row>
    <row r="23" spans="1:19" ht="9" customHeight="1">
      <c r="A23" s="92"/>
      <c r="B23" s="92"/>
      <c r="C23" s="92"/>
      <c r="D23" s="92"/>
      <c r="E23" s="92"/>
      <c r="F23" s="93"/>
      <c r="G23" s="93"/>
      <c r="H23" s="93"/>
      <c r="I23" s="93"/>
      <c r="J23" s="93"/>
      <c r="K23" s="93"/>
      <c r="L23" s="94"/>
      <c r="M23" s="94"/>
      <c r="N23" s="95"/>
      <c r="O23" s="95"/>
      <c r="P23" s="95"/>
      <c r="Q23" s="95"/>
      <c r="R23" s="95"/>
    </row>
    <row r="24" spans="1:19" ht="19.5" customHeight="1">
      <c r="A24" s="278" t="s">
        <v>163</v>
      </c>
      <c r="B24" s="278"/>
      <c r="C24" s="278"/>
      <c r="D24" s="278"/>
      <c r="E24" s="278"/>
      <c r="F24" s="278"/>
      <c r="G24" s="278"/>
      <c r="H24" s="278"/>
      <c r="I24" s="278"/>
      <c r="J24" s="278"/>
      <c r="K24" s="278"/>
      <c r="L24" s="278"/>
      <c r="M24" s="278"/>
      <c r="N24" s="278"/>
      <c r="O24" s="278"/>
      <c r="P24" s="278"/>
      <c r="Q24" s="278"/>
      <c r="R24" s="278"/>
    </row>
    <row r="25" spans="1:19" ht="19.5" customHeight="1">
      <c r="A25" s="391" t="s">
        <v>112</v>
      </c>
      <c r="B25" s="392"/>
      <c r="C25" s="392"/>
      <c r="D25" s="392"/>
      <c r="E25" s="392"/>
      <c r="F25" s="392">
        <f>初期設定!D25</f>
        <v>0</v>
      </c>
      <c r="G25" s="392"/>
      <c r="H25" s="392"/>
      <c r="I25" s="392"/>
      <c r="J25" s="392"/>
      <c r="K25" s="392"/>
      <c r="L25" s="392"/>
      <c r="M25" s="392"/>
      <c r="N25" s="392"/>
      <c r="O25" s="392"/>
      <c r="P25" s="392"/>
      <c r="Q25" s="392"/>
      <c r="R25" s="394"/>
    </row>
    <row r="26" spans="1:19" ht="19.5" customHeight="1">
      <c r="A26" s="391" t="s">
        <v>104</v>
      </c>
      <c r="B26" s="392"/>
      <c r="C26" s="392"/>
      <c r="D26" s="392"/>
      <c r="E26" s="392"/>
      <c r="F26" s="392">
        <f>初期設定!D26</f>
        <v>0</v>
      </c>
      <c r="G26" s="392"/>
      <c r="H26" s="392"/>
      <c r="I26" s="392"/>
      <c r="J26" s="392"/>
      <c r="K26" s="392"/>
      <c r="L26" s="392"/>
      <c r="M26" s="392"/>
      <c r="N26" s="392"/>
      <c r="O26" s="392"/>
      <c r="P26" s="392"/>
      <c r="Q26" s="392"/>
      <c r="R26" s="394"/>
    </row>
    <row r="27" spans="1:19" ht="19.5" customHeight="1">
      <c r="A27" s="391" t="s">
        <v>113</v>
      </c>
      <c r="B27" s="392"/>
      <c r="C27" s="392"/>
      <c r="D27" s="392"/>
      <c r="E27" s="392"/>
      <c r="F27" s="392">
        <f>初期設定!D29</f>
        <v>0</v>
      </c>
      <c r="G27" s="392"/>
      <c r="H27" s="392"/>
      <c r="I27" s="392"/>
      <c r="J27" s="392"/>
      <c r="K27" s="392"/>
      <c r="L27" s="392"/>
      <c r="M27" s="392"/>
      <c r="N27" s="392"/>
      <c r="O27" s="392"/>
      <c r="P27" s="392"/>
      <c r="Q27" s="392"/>
      <c r="R27" s="394"/>
    </row>
    <row r="28" spans="1:19" ht="19.5" customHeight="1">
      <c r="A28" s="426" t="s">
        <v>8</v>
      </c>
      <c r="B28" s="420"/>
      <c r="C28" s="420"/>
      <c r="D28" s="420"/>
      <c r="E28" s="420"/>
      <c r="F28" s="420">
        <f>初期設定!D30</f>
        <v>0</v>
      </c>
      <c r="G28" s="420"/>
      <c r="H28" s="420"/>
      <c r="I28" s="420"/>
      <c r="J28" s="420"/>
      <c r="K28" s="421"/>
      <c r="L28" s="76" t="s">
        <v>9</v>
      </c>
      <c r="M28" s="330">
        <f>初期設定!D31</f>
        <v>0</v>
      </c>
      <c r="N28" s="331"/>
      <c r="O28" s="331"/>
      <c r="P28" s="331"/>
      <c r="Q28" s="331"/>
      <c r="R28" s="422"/>
    </row>
    <row r="29" spans="1:19" ht="19.5" customHeight="1">
      <c r="A29" s="426" t="s">
        <v>10</v>
      </c>
      <c r="B29" s="420"/>
      <c r="C29" s="420"/>
      <c r="D29" s="420"/>
      <c r="E29" s="420"/>
      <c r="F29" s="420">
        <f>初期設定!D32</f>
        <v>0</v>
      </c>
      <c r="G29" s="420"/>
      <c r="H29" s="420"/>
      <c r="I29" s="420"/>
      <c r="J29" s="420"/>
      <c r="K29" s="420"/>
      <c r="L29" s="420"/>
      <c r="M29" s="420"/>
      <c r="N29" s="420"/>
      <c r="O29" s="420"/>
      <c r="P29" s="420"/>
      <c r="Q29" s="420"/>
      <c r="R29" s="421"/>
    </row>
    <row r="30" spans="1:19" ht="11.25" customHeight="1">
      <c r="A30" s="90"/>
      <c r="B30" s="90"/>
      <c r="C30" s="90"/>
      <c r="D30" s="90"/>
      <c r="E30" s="90"/>
      <c r="F30" s="91"/>
      <c r="G30" s="91"/>
      <c r="H30" s="91"/>
      <c r="I30" s="91"/>
      <c r="J30" s="91"/>
      <c r="K30" s="91"/>
      <c r="L30" s="91"/>
      <c r="M30" s="91"/>
      <c r="N30" s="91"/>
      <c r="O30" s="91"/>
      <c r="P30" s="91"/>
      <c r="Q30" s="91"/>
      <c r="R30" s="91"/>
    </row>
    <row r="31" spans="1:19">
      <c r="A31" s="278" t="s">
        <v>105</v>
      </c>
      <c r="B31" s="278"/>
      <c r="C31" s="278"/>
      <c r="D31" s="278"/>
      <c r="E31" s="278"/>
      <c r="F31" s="278"/>
      <c r="G31" s="278"/>
      <c r="H31" s="278"/>
      <c r="I31" s="278"/>
      <c r="J31" s="278"/>
      <c r="K31" s="278"/>
      <c r="L31" s="278"/>
      <c r="M31" s="278"/>
      <c r="N31" s="278"/>
      <c r="O31" s="278"/>
      <c r="P31" s="278"/>
      <c r="Q31" s="278"/>
      <c r="R31" s="278"/>
    </row>
    <row r="32" spans="1:19" ht="21" customHeight="1">
      <c r="A32" s="419" t="s">
        <v>180</v>
      </c>
      <c r="B32" s="419"/>
      <c r="C32" s="419"/>
      <c r="D32" s="419"/>
      <c r="E32" s="419"/>
      <c r="F32" s="419"/>
      <c r="G32" s="417" t="s">
        <v>106</v>
      </c>
      <c r="H32" s="418"/>
      <c r="I32" s="418"/>
      <c r="J32" s="125">
        <f>初期設定!D42</f>
        <v>0</v>
      </c>
      <c r="K32" s="109" t="s">
        <v>107</v>
      </c>
      <c r="L32" s="108" t="s">
        <v>110</v>
      </c>
      <c r="M32" s="125">
        <f>初期設定!D40</f>
        <v>0</v>
      </c>
      <c r="N32" s="109" t="s">
        <v>107</v>
      </c>
      <c r="O32" s="417" t="s">
        <v>109</v>
      </c>
      <c r="P32" s="418"/>
      <c r="Q32" s="125">
        <f>初期設定!D41</f>
        <v>0</v>
      </c>
      <c r="R32" s="109" t="s">
        <v>107</v>
      </c>
    </row>
    <row r="33" spans="1:19" ht="21" customHeight="1">
      <c r="A33" s="419" t="s">
        <v>181</v>
      </c>
      <c r="B33" s="419"/>
      <c r="C33" s="419"/>
      <c r="D33" s="419"/>
      <c r="E33" s="419"/>
      <c r="F33" s="419"/>
      <c r="G33" s="417" t="s">
        <v>106</v>
      </c>
      <c r="H33" s="418"/>
      <c r="I33" s="418"/>
      <c r="J33" s="125">
        <f>初期設定!D24</f>
        <v>0</v>
      </c>
      <c r="K33" s="109" t="s">
        <v>107</v>
      </c>
      <c r="L33" s="108" t="s">
        <v>110</v>
      </c>
      <c r="M33" s="125">
        <f>初期設定!D22</f>
        <v>0</v>
      </c>
      <c r="N33" s="109" t="s">
        <v>107</v>
      </c>
      <c r="O33" s="417" t="s">
        <v>109</v>
      </c>
      <c r="P33" s="418"/>
      <c r="Q33" s="125">
        <f>初期設定!D23</f>
        <v>0</v>
      </c>
      <c r="R33" s="109" t="s">
        <v>107</v>
      </c>
    </row>
    <row r="34" spans="1:19" ht="17.25" customHeight="1">
      <c r="A34" s="409" t="s">
        <v>111</v>
      </c>
      <c r="B34" s="410"/>
      <c r="C34" s="410"/>
      <c r="D34" s="410"/>
      <c r="E34" s="410"/>
      <c r="F34" s="410"/>
      <c r="G34" s="410"/>
      <c r="H34" s="87"/>
      <c r="I34" s="87"/>
      <c r="J34" s="87"/>
      <c r="K34" s="87"/>
      <c r="L34" s="87"/>
      <c r="M34" s="87"/>
      <c r="N34" s="87"/>
      <c r="O34" s="87"/>
      <c r="P34" s="87"/>
      <c r="Q34" s="87"/>
      <c r="R34" s="88"/>
    </row>
    <row r="35" spans="1:19" ht="12" customHeight="1">
      <c r="A35" s="411"/>
      <c r="B35" s="412"/>
      <c r="C35" s="412"/>
      <c r="D35" s="412"/>
      <c r="E35" s="412"/>
      <c r="F35" s="412"/>
      <c r="G35" s="412"/>
      <c r="H35" s="412"/>
      <c r="I35" s="412"/>
      <c r="J35" s="412"/>
      <c r="K35" s="412"/>
      <c r="L35" s="412"/>
      <c r="M35" s="412"/>
      <c r="N35" s="412"/>
      <c r="O35" s="412"/>
      <c r="P35" s="412"/>
      <c r="Q35" s="412"/>
      <c r="R35" s="413"/>
    </row>
    <row r="36" spans="1:19" ht="12" customHeight="1">
      <c r="A36" s="411"/>
      <c r="B36" s="412"/>
      <c r="C36" s="412"/>
      <c r="D36" s="412"/>
      <c r="E36" s="412"/>
      <c r="F36" s="412"/>
      <c r="G36" s="412"/>
      <c r="H36" s="412"/>
      <c r="I36" s="412"/>
      <c r="J36" s="412"/>
      <c r="K36" s="412"/>
      <c r="L36" s="412"/>
      <c r="M36" s="412"/>
      <c r="N36" s="412"/>
      <c r="O36" s="412"/>
      <c r="P36" s="412"/>
      <c r="Q36" s="412"/>
      <c r="R36" s="413"/>
      <c r="S36" s="14"/>
    </row>
    <row r="37" spans="1:19" ht="12" customHeight="1">
      <c r="A37" s="411"/>
      <c r="B37" s="412"/>
      <c r="C37" s="412"/>
      <c r="D37" s="412"/>
      <c r="E37" s="412"/>
      <c r="F37" s="412"/>
      <c r="G37" s="412"/>
      <c r="H37" s="412"/>
      <c r="I37" s="412"/>
      <c r="J37" s="412"/>
      <c r="K37" s="412"/>
      <c r="L37" s="412"/>
      <c r="M37" s="412"/>
      <c r="N37" s="412"/>
      <c r="O37" s="412"/>
      <c r="P37" s="412"/>
      <c r="Q37" s="412"/>
      <c r="R37" s="413"/>
    </row>
    <row r="38" spans="1:19" ht="12" customHeight="1">
      <c r="A38" s="414"/>
      <c r="B38" s="415"/>
      <c r="C38" s="415"/>
      <c r="D38" s="415"/>
      <c r="E38" s="415"/>
      <c r="F38" s="415"/>
      <c r="G38" s="415"/>
      <c r="H38" s="415"/>
      <c r="I38" s="415"/>
      <c r="J38" s="415"/>
      <c r="K38" s="415"/>
      <c r="L38" s="415"/>
      <c r="M38" s="415"/>
      <c r="N38" s="415"/>
      <c r="O38" s="415"/>
      <c r="P38" s="415"/>
      <c r="Q38" s="415"/>
      <c r="R38" s="416"/>
    </row>
    <row r="39" spans="1:19" ht="12" customHeight="1">
      <c r="A39" s="86"/>
      <c r="B39" s="86"/>
      <c r="C39" s="86"/>
      <c r="D39" s="86"/>
      <c r="E39" s="86"/>
      <c r="F39" s="86"/>
      <c r="G39" s="86"/>
      <c r="H39" s="86"/>
      <c r="I39" s="86"/>
      <c r="J39" s="86"/>
      <c r="K39" s="86"/>
      <c r="L39" s="86"/>
      <c r="M39" s="86"/>
      <c r="N39" s="86"/>
      <c r="O39" s="86"/>
      <c r="P39" s="86"/>
      <c r="Q39" s="86"/>
      <c r="R39" s="86"/>
    </row>
    <row r="40" spans="1:19" ht="12" customHeight="1">
      <c r="A40" s="278" t="s">
        <v>114</v>
      </c>
      <c r="B40" s="278"/>
      <c r="C40" s="278"/>
      <c r="D40" s="278"/>
      <c r="E40" s="278"/>
      <c r="F40" s="278"/>
      <c r="G40" s="278"/>
      <c r="H40" s="278"/>
      <c r="I40" s="278"/>
      <c r="J40" s="278"/>
      <c r="K40" s="278"/>
      <c r="L40" s="278"/>
      <c r="M40" s="278"/>
      <c r="N40" s="278"/>
      <c r="O40" s="278"/>
      <c r="P40" s="278"/>
      <c r="Q40" s="278"/>
      <c r="R40" s="278"/>
    </row>
    <row r="41" spans="1:19" ht="18" customHeight="1">
      <c r="A41" s="391" t="s">
        <v>117</v>
      </c>
      <c r="B41" s="392"/>
      <c r="C41" s="392"/>
      <c r="D41" s="392"/>
      <c r="E41" s="392"/>
      <c r="F41" s="392"/>
      <c r="G41" s="89"/>
      <c r="H41" s="81"/>
      <c r="I41" s="81"/>
      <c r="J41" s="124">
        <f>'R-7'!J12</f>
        <v>0</v>
      </c>
      <c r="K41" s="81" t="s">
        <v>136</v>
      </c>
      <c r="L41" s="81"/>
      <c r="M41" s="81"/>
      <c r="N41" s="81"/>
      <c r="O41" s="81"/>
      <c r="P41" s="81"/>
      <c r="Q41" s="81"/>
      <c r="R41" s="82"/>
    </row>
    <row r="42" spans="1:19" ht="18" customHeight="1">
      <c r="A42" s="391" t="s">
        <v>116</v>
      </c>
      <c r="B42" s="392"/>
      <c r="C42" s="392"/>
      <c r="D42" s="392"/>
      <c r="E42" s="392"/>
      <c r="F42" s="392"/>
      <c r="G42" s="429">
        <f>初期設定!D44</f>
        <v>0</v>
      </c>
      <c r="H42" s="401"/>
      <c r="I42" s="401"/>
      <c r="J42" s="401"/>
      <c r="K42" s="81" t="s">
        <v>115</v>
      </c>
      <c r="L42" s="401">
        <f>初期設定!D45</f>
        <v>0</v>
      </c>
      <c r="M42" s="401"/>
      <c r="N42" s="401"/>
      <c r="O42" s="401"/>
      <c r="P42" s="392"/>
      <c r="Q42" s="392"/>
      <c r="R42" s="394"/>
    </row>
    <row r="43" spans="1:19" ht="18" customHeight="1">
      <c r="A43" s="391" t="s">
        <v>157</v>
      </c>
      <c r="B43" s="392"/>
      <c r="C43" s="392"/>
      <c r="D43" s="392"/>
      <c r="E43" s="392"/>
      <c r="F43" s="392"/>
      <c r="G43" s="391">
        <f>初期設定!D46</f>
        <v>0</v>
      </c>
      <c r="H43" s="392"/>
      <c r="I43" s="392"/>
      <c r="J43" s="392"/>
      <c r="K43" s="392"/>
      <c r="L43" s="392"/>
      <c r="M43" s="392"/>
      <c r="N43" s="392"/>
      <c r="O43" s="392"/>
      <c r="P43" s="392"/>
      <c r="Q43" s="392"/>
      <c r="R43" s="394"/>
    </row>
    <row r="44" spans="1:19" ht="18" customHeight="1">
      <c r="A44" s="391" t="s">
        <v>158</v>
      </c>
      <c r="B44" s="393"/>
      <c r="C44" s="393"/>
      <c r="D44" s="393"/>
      <c r="E44" s="393"/>
      <c r="F44" s="393"/>
      <c r="G44" s="398">
        <f>初期設定!D47</f>
        <v>0</v>
      </c>
      <c r="H44" s="399"/>
      <c r="I44" s="399"/>
      <c r="J44" s="399"/>
      <c r="K44" s="399"/>
      <c r="L44" s="399"/>
      <c r="M44" s="399"/>
      <c r="N44" s="399"/>
      <c r="O44" s="399"/>
      <c r="P44" s="399"/>
      <c r="Q44" s="399"/>
      <c r="R44" s="400"/>
    </row>
    <row r="45" spans="1:19" ht="18" customHeight="1">
      <c r="A45" s="391" t="s">
        <v>159</v>
      </c>
      <c r="B45" s="392"/>
      <c r="C45" s="392"/>
      <c r="D45" s="392"/>
      <c r="E45" s="392"/>
      <c r="F45" s="392"/>
      <c r="G45" s="391">
        <f>初期設定!D48</f>
        <v>0</v>
      </c>
      <c r="H45" s="392"/>
      <c r="I45" s="392"/>
      <c r="J45" s="392"/>
      <c r="K45" s="392"/>
      <c r="L45" s="392"/>
      <c r="M45" s="392"/>
      <c r="N45" s="392"/>
      <c r="O45" s="392"/>
      <c r="P45" s="392"/>
      <c r="Q45" s="392"/>
      <c r="R45" s="394"/>
    </row>
    <row r="46" spans="1:19" ht="18" customHeight="1">
      <c r="A46" s="391" t="s">
        <v>160</v>
      </c>
      <c r="B46" s="392"/>
      <c r="C46" s="392"/>
      <c r="D46" s="392"/>
      <c r="E46" s="392"/>
      <c r="F46" s="392"/>
      <c r="G46" s="395">
        <f>初期設定!D49</f>
        <v>0</v>
      </c>
      <c r="H46" s="396"/>
      <c r="I46" s="396"/>
      <c r="J46" s="396"/>
      <c r="K46" s="396"/>
      <c r="L46" s="396"/>
      <c r="M46" s="396"/>
      <c r="N46" s="396"/>
      <c r="O46" s="396"/>
      <c r="P46" s="396"/>
      <c r="Q46" s="396"/>
      <c r="R46" s="397"/>
    </row>
    <row r="47" spans="1:19">
      <c r="A47" s="428"/>
      <c r="B47" s="428"/>
      <c r="C47" s="428"/>
      <c r="D47" s="428"/>
      <c r="E47" s="428"/>
      <c r="F47" s="428"/>
      <c r="G47" s="7"/>
      <c r="H47" s="7"/>
      <c r="I47" s="7"/>
      <c r="J47" s="7"/>
      <c r="K47" s="7"/>
    </row>
    <row r="48" spans="1:19">
      <c r="A48" s="277" t="s">
        <v>17</v>
      </c>
      <c r="B48" s="277"/>
      <c r="C48" s="277"/>
      <c r="D48" s="277"/>
      <c r="E48" s="277"/>
      <c r="F48" s="277"/>
      <c r="G48" s="277"/>
      <c r="H48" s="277"/>
      <c r="I48" s="277"/>
      <c r="J48" s="277"/>
      <c r="K48" s="277"/>
      <c r="L48" s="277"/>
      <c r="M48" s="277"/>
      <c r="N48" s="277"/>
      <c r="O48" s="277"/>
      <c r="P48" s="277"/>
      <c r="Q48" s="277"/>
      <c r="R48" s="277"/>
    </row>
    <row r="49" spans="1:18">
      <c r="A49" s="277"/>
      <c r="B49" s="277"/>
      <c r="C49" s="277"/>
      <c r="D49" s="277"/>
      <c r="E49" s="277"/>
      <c r="F49" s="277"/>
      <c r="G49" s="277"/>
      <c r="H49" s="277"/>
      <c r="I49" s="277"/>
      <c r="J49" s="277"/>
      <c r="K49" s="277"/>
      <c r="L49" s="277"/>
      <c r="M49" s="277"/>
      <c r="N49" s="277"/>
      <c r="O49" s="277"/>
      <c r="P49" s="277"/>
      <c r="Q49" s="277"/>
      <c r="R49" s="277"/>
    </row>
    <row r="59" spans="1:18" hidden="1">
      <c r="A59" t="s">
        <v>31</v>
      </c>
      <c r="G59" t="s">
        <v>32</v>
      </c>
      <c r="H59" t="s">
        <v>33</v>
      </c>
    </row>
    <row r="60" spans="1:18" hidden="1">
      <c r="A60" s="263" t="s">
        <v>286</v>
      </c>
      <c r="G60">
        <v>1</v>
      </c>
      <c r="H60">
        <v>1</v>
      </c>
    </row>
    <row r="61" spans="1:18" hidden="1">
      <c r="A61">
        <v>2</v>
      </c>
      <c r="G61">
        <v>2</v>
      </c>
      <c r="H61">
        <v>2</v>
      </c>
    </row>
    <row r="62" spans="1:18" hidden="1">
      <c r="A62">
        <v>3</v>
      </c>
      <c r="G62">
        <v>3</v>
      </c>
      <c r="H62">
        <v>3</v>
      </c>
    </row>
    <row r="63" spans="1:18" hidden="1">
      <c r="A63">
        <v>4</v>
      </c>
      <c r="G63">
        <v>4</v>
      </c>
      <c r="H63">
        <v>4</v>
      </c>
    </row>
    <row r="64" spans="1:18" hidden="1">
      <c r="A64">
        <v>5</v>
      </c>
      <c r="G64">
        <v>5</v>
      </c>
      <c r="H64">
        <v>5</v>
      </c>
    </row>
    <row r="65" spans="1:8" hidden="1">
      <c r="A65">
        <v>6</v>
      </c>
      <c r="G65">
        <v>6</v>
      </c>
      <c r="H65">
        <v>6</v>
      </c>
    </row>
    <row r="66" spans="1:8" hidden="1">
      <c r="A66">
        <v>7</v>
      </c>
      <c r="G66">
        <v>7</v>
      </c>
      <c r="H66">
        <v>7</v>
      </c>
    </row>
    <row r="67" spans="1:8" hidden="1">
      <c r="A67">
        <v>8</v>
      </c>
      <c r="G67">
        <v>8</v>
      </c>
      <c r="H67">
        <v>8</v>
      </c>
    </row>
    <row r="68" spans="1:8" hidden="1">
      <c r="A68">
        <v>9</v>
      </c>
      <c r="G68">
        <v>9</v>
      </c>
      <c r="H68">
        <v>9</v>
      </c>
    </row>
    <row r="69" spans="1:8" hidden="1">
      <c r="A69">
        <v>10</v>
      </c>
      <c r="G69">
        <v>10</v>
      </c>
      <c r="H69">
        <v>10</v>
      </c>
    </row>
    <row r="70" spans="1:8" hidden="1">
      <c r="A70">
        <v>11</v>
      </c>
      <c r="G70">
        <v>11</v>
      </c>
      <c r="H70">
        <v>11</v>
      </c>
    </row>
    <row r="71" spans="1:8" hidden="1">
      <c r="A71">
        <v>12</v>
      </c>
      <c r="G71">
        <v>12</v>
      </c>
      <c r="H71">
        <v>12</v>
      </c>
    </row>
    <row r="72" spans="1:8" hidden="1">
      <c r="H72">
        <v>13</v>
      </c>
    </row>
    <row r="73" spans="1:8" hidden="1">
      <c r="H73">
        <v>14</v>
      </c>
    </row>
    <row r="74" spans="1:8" hidden="1">
      <c r="H74">
        <v>15</v>
      </c>
    </row>
    <row r="75" spans="1:8" hidden="1">
      <c r="H75">
        <v>16</v>
      </c>
    </row>
    <row r="76" spans="1:8" hidden="1">
      <c r="H76">
        <v>17</v>
      </c>
    </row>
    <row r="77" spans="1:8" hidden="1">
      <c r="H77">
        <v>18</v>
      </c>
    </row>
    <row r="78" spans="1:8" hidden="1">
      <c r="H78">
        <v>19</v>
      </c>
    </row>
    <row r="79" spans="1:8" hidden="1">
      <c r="H79">
        <v>20</v>
      </c>
    </row>
    <row r="80" spans="1:8" hidden="1">
      <c r="H80">
        <v>21</v>
      </c>
    </row>
    <row r="81" spans="8:8" hidden="1">
      <c r="H81">
        <v>22</v>
      </c>
    </row>
    <row r="82" spans="8:8" hidden="1">
      <c r="H82">
        <v>23</v>
      </c>
    </row>
    <row r="83" spans="8:8" hidden="1">
      <c r="H83">
        <v>24</v>
      </c>
    </row>
    <row r="84" spans="8:8" hidden="1">
      <c r="H84">
        <v>25</v>
      </c>
    </row>
    <row r="85" spans="8:8" hidden="1">
      <c r="H85">
        <v>26</v>
      </c>
    </row>
    <row r="86" spans="8:8" hidden="1">
      <c r="H86">
        <v>27</v>
      </c>
    </row>
    <row r="87" spans="8:8" hidden="1">
      <c r="H87">
        <v>28</v>
      </c>
    </row>
    <row r="88" spans="8:8" hidden="1">
      <c r="H88">
        <v>29</v>
      </c>
    </row>
    <row r="89" spans="8:8" hidden="1">
      <c r="H89">
        <v>30</v>
      </c>
    </row>
    <row r="90" spans="8:8" hidden="1">
      <c r="H90">
        <v>31</v>
      </c>
    </row>
  </sheetData>
  <sheetProtection password="CC6F" sheet="1" objects="1" scenarios="1"/>
  <mergeCells count="67">
    <mergeCell ref="A47:F47"/>
    <mergeCell ref="G42:J42"/>
    <mergeCell ref="A9:G9"/>
    <mergeCell ref="H9:I9"/>
    <mergeCell ref="A10:G10"/>
    <mergeCell ref="H10:I10"/>
    <mergeCell ref="A24:R24"/>
    <mergeCell ref="A25:E25"/>
    <mergeCell ref="O33:P33"/>
    <mergeCell ref="A27:E27"/>
    <mergeCell ref="A46:F46"/>
    <mergeCell ref="G33:I33"/>
    <mergeCell ref="A33:F33"/>
    <mergeCell ref="A20:R20"/>
    <mergeCell ref="A26:E26"/>
    <mergeCell ref="A21:E22"/>
    <mergeCell ref="A6:H6"/>
    <mergeCell ref="L7:M7"/>
    <mergeCell ref="A8:G8"/>
    <mergeCell ref="H8:I8"/>
    <mergeCell ref="A1:C1"/>
    <mergeCell ref="A2:R2"/>
    <mergeCell ref="K8:R8"/>
    <mergeCell ref="F21:K22"/>
    <mergeCell ref="O32:P32"/>
    <mergeCell ref="G32:I32"/>
    <mergeCell ref="A32:F32"/>
    <mergeCell ref="F25:R25"/>
    <mergeCell ref="F26:R26"/>
    <mergeCell ref="F27:R27"/>
    <mergeCell ref="F28:K28"/>
    <mergeCell ref="F29:R29"/>
    <mergeCell ref="M28:R28"/>
    <mergeCell ref="L21:M22"/>
    <mergeCell ref="N21:R22"/>
    <mergeCell ref="A28:E28"/>
    <mergeCell ref="A29:E29"/>
    <mergeCell ref="A41:F41"/>
    <mergeCell ref="A42:F42"/>
    <mergeCell ref="A31:R31"/>
    <mergeCell ref="A34:G34"/>
    <mergeCell ref="A35:R38"/>
    <mergeCell ref="A40:R40"/>
    <mergeCell ref="K9:R9"/>
    <mergeCell ref="F16:L17"/>
    <mergeCell ref="M16:O17"/>
    <mergeCell ref="P16:Q17"/>
    <mergeCell ref="R16:R17"/>
    <mergeCell ref="A12:R12"/>
    <mergeCell ref="K10:P10"/>
    <mergeCell ref="K11:R11"/>
    <mergeCell ref="A18:E18"/>
    <mergeCell ref="F18:I18"/>
    <mergeCell ref="A14:R14"/>
    <mergeCell ref="A48:R49"/>
    <mergeCell ref="A15:E15"/>
    <mergeCell ref="A16:E17"/>
    <mergeCell ref="F15:R15"/>
    <mergeCell ref="A45:F45"/>
    <mergeCell ref="A43:F43"/>
    <mergeCell ref="A44:F44"/>
    <mergeCell ref="P42:R42"/>
    <mergeCell ref="G46:R46"/>
    <mergeCell ref="G43:R43"/>
    <mergeCell ref="G45:R45"/>
    <mergeCell ref="G44:R44"/>
    <mergeCell ref="L42:O42"/>
  </mergeCells>
  <phoneticPr fontId="17"/>
  <dataValidations count="3">
    <dataValidation type="list" allowBlank="1" showInputMessage="1" showErrorMessage="1" sqref="Q4 F11">
      <formula1>$H$60:$H$90</formula1>
    </dataValidation>
    <dataValidation type="list" allowBlank="1" showInputMessage="1" showErrorMessage="1" sqref="O4 D11">
      <formula1>$G$60:$G$71</formula1>
    </dataValidation>
    <dataValidation type="list" allowBlank="1" showInputMessage="1" showErrorMessage="1" sqref="M4 B11">
      <formula1>$A$60:$A$71</formula1>
    </dataValidation>
  </dataValidations>
  <pageMargins left="0.43" right="0.21" top="0.41" bottom="0.56000000000000005" header="0.18" footer="0.42"/>
  <pageSetup paperSize="9" orientation="portrait" horizontalDpi="4294967293" verticalDpi="0" r:id="rId1"/>
  <headerFooter alignWithMargins="0"/>
  <ignoredErrors>
    <ignoredError sqref="K10 N21 M2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heetPr>
  <dimension ref="A1:O117"/>
  <sheetViews>
    <sheetView showZeros="0" workbookViewId="0">
      <selection activeCell="J10" sqref="J10"/>
    </sheetView>
  </sheetViews>
  <sheetFormatPr defaultRowHeight="13.5"/>
  <cols>
    <col min="1" max="1" width="3.75" bestFit="1" customWidth="1"/>
    <col min="2" max="2" width="8.125" bestFit="1" customWidth="1"/>
    <col min="4" max="4" width="27.75" customWidth="1"/>
    <col min="5" max="5" width="18.875" customWidth="1"/>
    <col min="6" max="8" width="9" style="67"/>
    <col min="9" max="9" width="17.375" style="67" customWidth="1"/>
    <col min="10" max="10" width="9" style="67"/>
    <col min="12" max="12" width="6.875" customWidth="1"/>
  </cols>
  <sheetData>
    <row r="1" spans="1:15" ht="21">
      <c r="A1" s="31"/>
      <c r="B1" s="436" t="s">
        <v>63</v>
      </c>
      <c r="C1" s="436"/>
      <c r="D1" s="436"/>
      <c r="E1" s="436"/>
      <c r="F1" s="436"/>
      <c r="G1" s="436"/>
      <c r="H1" s="436"/>
      <c r="I1" s="436"/>
      <c r="J1" s="436"/>
      <c r="K1" s="436"/>
      <c r="L1" s="436"/>
      <c r="M1" s="32"/>
      <c r="N1" s="32"/>
      <c r="O1" s="32"/>
    </row>
    <row r="2" spans="1:15">
      <c r="A2" s="31"/>
      <c r="C2" s="31"/>
      <c r="D2" s="31"/>
      <c r="E2" s="34"/>
      <c r="F2" s="171"/>
      <c r="G2" s="172"/>
      <c r="H2" s="173"/>
      <c r="I2" s="173"/>
      <c r="J2" s="172"/>
      <c r="K2" s="36"/>
      <c r="L2" s="36" t="s">
        <v>64</v>
      </c>
      <c r="M2" s="36"/>
      <c r="N2" s="36"/>
      <c r="O2" s="36"/>
    </row>
    <row r="3" spans="1:15">
      <c r="A3" s="31"/>
      <c r="C3" s="63"/>
      <c r="D3" s="63"/>
      <c r="E3" s="100" t="s">
        <v>66</v>
      </c>
      <c r="F3" s="458">
        <f>初期設定!D4</f>
        <v>0</v>
      </c>
      <c r="G3" s="459"/>
      <c r="H3" s="459"/>
      <c r="I3" s="459"/>
      <c r="J3" s="459"/>
      <c r="K3" s="459"/>
      <c r="L3" s="460"/>
      <c r="M3" s="31"/>
      <c r="N3" s="31"/>
      <c r="O3" s="31"/>
    </row>
    <row r="4" spans="1:15">
      <c r="A4" s="31"/>
      <c r="B4" s="33" t="s">
        <v>90</v>
      </c>
      <c r="C4" s="51"/>
      <c r="D4" s="51"/>
      <c r="E4" s="101" t="s">
        <v>65</v>
      </c>
      <c r="F4" s="458">
        <f>初期設定!D9</f>
        <v>0</v>
      </c>
      <c r="G4" s="459"/>
      <c r="H4" s="459"/>
      <c r="I4" s="459"/>
      <c r="J4" s="459"/>
      <c r="K4" s="459"/>
      <c r="L4" s="460"/>
      <c r="M4" s="31"/>
      <c r="N4" s="31"/>
      <c r="O4" s="31"/>
    </row>
    <row r="5" spans="1:15">
      <c r="A5" s="31"/>
      <c r="B5" s="33"/>
      <c r="C5" s="51"/>
      <c r="D5" s="51"/>
      <c r="E5" s="101" t="s">
        <v>98</v>
      </c>
      <c r="F5" s="458">
        <f>初期設定!D39</f>
        <v>0</v>
      </c>
      <c r="G5" s="459"/>
      <c r="H5" s="459"/>
      <c r="I5" s="459"/>
      <c r="J5" s="459"/>
      <c r="K5" s="459"/>
      <c r="L5" s="460"/>
      <c r="M5" s="31"/>
      <c r="N5" s="31"/>
      <c r="O5" s="31"/>
    </row>
    <row r="6" spans="1:15">
      <c r="A6" s="31"/>
      <c r="B6" s="33"/>
      <c r="C6" s="51"/>
      <c r="D6" s="51"/>
      <c r="E6" s="64"/>
      <c r="F6" s="174"/>
      <c r="G6" s="175"/>
      <c r="H6" s="175"/>
      <c r="I6" s="175"/>
      <c r="J6" s="175"/>
      <c r="K6" s="69"/>
      <c r="L6" s="69"/>
      <c r="M6" s="31"/>
      <c r="N6" s="31"/>
      <c r="O6" s="31"/>
    </row>
    <row r="7" spans="1:15">
      <c r="A7" s="31"/>
      <c r="B7" s="33"/>
      <c r="C7" s="51"/>
      <c r="D7" s="51"/>
      <c r="G7" s="176" t="s">
        <v>95</v>
      </c>
      <c r="H7" s="177">
        <f>F109</f>
        <v>0</v>
      </c>
      <c r="I7" s="178" t="s">
        <v>96</v>
      </c>
      <c r="J7" s="179">
        <f>G109</f>
        <v>0</v>
      </c>
      <c r="K7" s="62"/>
      <c r="L7" s="62"/>
      <c r="M7" s="31"/>
      <c r="N7" s="31"/>
      <c r="O7" s="31"/>
    </row>
    <row r="8" spans="1:15">
      <c r="A8" s="31"/>
      <c r="B8" s="33" t="s">
        <v>162</v>
      </c>
      <c r="C8" s="51"/>
      <c r="D8" s="51"/>
      <c r="G8" s="180"/>
      <c r="H8" s="181"/>
      <c r="I8" s="182" t="s">
        <v>224</v>
      </c>
      <c r="J8" s="179">
        <f>H109</f>
        <v>0</v>
      </c>
      <c r="K8" s="62"/>
      <c r="L8" s="62"/>
      <c r="M8" s="31"/>
      <c r="O8" s="31"/>
    </row>
    <row r="9" spans="1:15" ht="14.25" thickBot="1">
      <c r="A9" s="31"/>
      <c r="B9" s="33"/>
      <c r="C9" s="51"/>
      <c r="D9" s="51"/>
      <c r="G9" s="180"/>
      <c r="H9" s="230"/>
      <c r="I9" s="231" t="s">
        <v>74</v>
      </c>
      <c r="J9" s="177">
        <f>J109</f>
        <v>0</v>
      </c>
      <c r="K9" s="62"/>
      <c r="L9" s="62"/>
      <c r="M9" s="31"/>
      <c r="N9" s="31"/>
      <c r="O9" s="31"/>
    </row>
    <row r="10" spans="1:15">
      <c r="A10" s="31"/>
      <c r="B10" s="33"/>
      <c r="C10" s="51"/>
      <c r="D10" s="51"/>
      <c r="G10" s="468" t="s">
        <v>223</v>
      </c>
      <c r="H10" s="469"/>
      <c r="I10" s="469"/>
      <c r="J10" s="233">
        <f>J7-H7</f>
        <v>0</v>
      </c>
      <c r="K10" s="62"/>
      <c r="L10" s="62"/>
      <c r="M10" s="31"/>
      <c r="N10" s="31"/>
      <c r="O10" s="31"/>
    </row>
    <row r="11" spans="1:15" ht="14.25" thickBot="1">
      <c r="A11" s="31"/>
      <c r="B11" s="33"/>
      <c r="C11" s="51"/>
      <c r="D11" s="51"/>
      <c r="G11" s="234" t="s">
        <v>187</v>
      </c>
      <c r="H11" s="74"/>
      <c r="I11" s="74"/>
      <c r="J11" s="237">
        <v>80000</v>
      </c>
      <c r="K11" s="62"/>
      <c r="L11" s="62"/>
      <c r="M11" s="31"/>
      <c r="N11" s="31"/>
      <c r="O11" s="31"/>
    </row>
    <row r="12" spans="1:15" ht="15" thickTop="1" thickBot="1">
      <c r="A12" s="31"/>
      <c r="B12" s="33"/>
      <c r="C12" s="51"/>
      <c r="D12" s="51"/>
      <c r="G12" s="235" t="s">
        <v>225</v>
      </c>
      <c r="H12" s="236"/>
      <c r="I12" s="236"/>
      <c r="J12" s="70">
        <f>MIN(J10,J11,J8)</f>
        <v>0</v>
      </c>
      <c r="K12" s="62"/>
      <c r="L12" s="62"/>
      <c r="M12" s="31"/>
      <c r="N12" s="31"/>
      <c r="O12" s="31"/>
    </row>
    <row r="13" spans="1:15">
      <c r="A13" s="31"/>
      <c r="B13" s="33"/>
      <c r="C13" s="51"/>
      <c r="D13" s="51"/>
      <c r="F13" s="183"/>
      <c r="G13" s="232"/>
      <c r="H13" s="175"/>
      <c r="I13" s="232"/>
      <c r="J13" s="184"/>
      <c r="K13" s="55"/>
      <c r="L13" s="55"/>
      <c r="M13" s="31"/>
      <c r="N13" s="31"/>
      <c r="O13" s="31"/>
    </row>
    <row r="14" spans="1:15">
      <c r="A14" s="35"/>
      <c r="B14" s="437" t="s">
        <v>67</v>
      </c>
      <c r="C14" s="440" t="s">
        <v>68</v>
      </c>
      <c r="D14" s="443" t="s">
        <v>69</v>
      </c>
      <c r="E14" s="446" t="s">
        <v>70</v>
      </c>
      <c r="F14" s="449" t="s">
        <v>71</v>
      </c>
      <c r="G14" s="452" t="s">
        <v>72</v>
      </c>
      <c r="H14" s="455" t="s">
        <v>73</v>
      </c>
      <c r="I14" s="456"/>
      <c r="J14" s="449" t="s">
        <v>74</v>
      </c>
      <c r="K14" s="437" t="s">
        <v>75</v>
      </c>
      <c r="L14" s="461" t="s">
        <v>76</v>
      </c>
      <c r="M14" s="35"/>
      <c r="N14" s="35"/>
    </row>
    <row r="15" spans="1:15" ht="13.5" customHeight="1">
      <c r="A15" s="35"/>
      <c r="B15" s="438"/>
      <c r="C15" s="441"/>
      <c r="D15" s="444"/>
      <c r="E15" s="447"/>
      <c r="F15" s="450"/>
      <c r="G15" s="453"/>
      <c r="H15" s="464" t="s">
        <v>77</v>
      </c>
      <c r="I15" s="466" t="s">
        <v>78</v>
      </c>
      <c r="J15" s="450"/>
      <c r="K15" s="438"/>
      <c r="L15" s="462"/>
      <c r="M15" s="35"/>
      <c r="N15" s="35"/>
    </row>
    <row r="16" spans="1:15">
      <c r="A16" s="35"/>
      <c r="B16" s="439"/>
      <c r="C16" s="442"/>
      <c r="D16" s="445"/>
      <c r="E16" s="448"/>
      <c r="F16" s="451"/>
      <c r="G16" s="454"/>
      <c r="H16" s="465"/>
      <c r="I16" s="467"/>
      <c r="J16" s="451"/>
      <c r="K16" s="439"/>
      <c r="L16" s="463"/>
      <c r="M16" s="35"/>
      <c r="N16" s="35"/>
    </row>
    <row r="17" spans="1:14">
      <c r="A17" s="37" t="s">
        <v>79</v>
      </c>
      <c r="B17" s="38">
        <v>101</v>
      </c>
      <c r="C17" s="39" t="s">
        <v>80</v>
      </c>
      <c r="D17" s="40" t="s">
        <v>81</v>
      </c>
      <c r="E17" s="40" t="s">
        <v>82</v>
      </c>
      <c r="F17" s="185"/>
      <c r="G17" s="186">
        <v>30000</v>
      </c>
      <c r="H17" s="187">
        <v>20000</v>
      </c>
      <c r="I17" s="188"/>
      <c r="J17" s="189">
        <v>10000</v>
      </c>
      <c r="K17" s="41">
        <f>G17-(H17+J17)</f>
        <v>0</v>
      </c>
      <c r="L17" s="52"/>
      <c r="M17" s="35"/>
      <c r="N17" s="35"/>
    </row>
    <row r="18" spans="1:14">
      <c r="A18" s="35"/>
      <c r="B18" s="102"/>
      <c r="C18" s="103"/>
      <c r="D18" s="104"/>
      <c r="E18" s="104"/>
      <c r="F18" s="190"/>
      <c r="G18" s="191"/>
      <c r="H18" s="192"/>
      <c r="I18" s="193"/>
      <c r="J18" s="194"/>
      <c r="K18" s="71">
        <f t="shared" ref="K18:K109" si="0">G18-(H18+J18)</f>
        <v>0</v>
      </c>
      <c r="L18" s="72"/>
      <c r="M18" s="35"/>
      <c r="N18" s="35"/>
    </row>
    <row r="19" spans="1:14">
      <c r="A19" s="35"/>
      <c r="B19" s="102"/>
      <c r="C19" s="103"/>
      <c r="D19" s="104"/>
      <c r="E19" s="104"/>
      <c r="F19" s="190"/>
      <c r="G19" s="191"/>
      <c r="H19" s="192"/>
      <c r="I19" s="193"/>
      <c r="J19" s="194"/>
      <c r="K19" s="71">
        <f t="shared" si="0"/>
        <v>0</v>
      </c>
      <c r="L19" s="72"/>
      <c r="M19" s="35"/>
      <c r="N19" s="35"/>
    </row>
    <row r="20" spans="1:14">
      <c r="A20" s="35"/>
      <c r="B20" s="102"/>
      <c r="C20" s="103"/>
      <c r="D20" s="104"/>
      <c r="E20" s="104"/>
      <c r="F20" s="190"/>
      <c r="G20" s="191"/>
      <c r="H20" s="192"/>
      <c r="I20" s="193"/>
      <c r="J20" s="194"/>
      <c r="K20" s="71">
        <f t="shared" si="0"/>
        <v>0</v>
      </c>
      <c r="L20" s="72"/>
      <c r="M20" s="35"/>
      <c r="N20" s="35"/>
    </row>
    <row r="21" spans="1:14">
      <c r="A21" s="35"/>
      <c r="B21" s="102"/>
      <c r="C21" s="103"/>
      <c r="D21" s="104"/>
      <c r="E21" s="104"/>
      <c r="F21" s="190"/>
      <c r="G21" s="191"/>
      <c r="H21" s="192"/>
      <c r="I21" s="193"/>
      <c r="J21" s="194"/>
      <c r="K21" s="71">
        <f t="shared" si="0"/>
        <v>0</v>
      </c>
      <c r="L21" s="72"/>
      <c r="M21" s="35"/>
      <c r="N21" s="35"/>
    </row>
    <row r="22" spans="1:14">
      <c r="A22" s="35"/>
      <c r="B22" s="102"/>
      <c r="C22" s="103"/>
      <c r="D22" s="104"/>
      <c r="E22" s="104"/>
      <c r="F22" s="190"/>
      <c r="G22" s="191"/>
      <c r="H22" s="192"/>
      <c r="I22" s="193"/>
      <c r="J22" s="194"/>
      <c r="K22" s="71">
        <f t="shared" si="0"/>
        <v>0</v>
      </c>
      <c r="L22" s="72"/>
      <c r="M22" s="35"/>
      <c r="N22" s="35"/>
    </row>
    <row r="23" spans="1:14">
      <c r="A23" s="35"/>
      <c r="B23" s="102"/>
      <c r="C23" s="103"/>
      <c r="D23" s="104"/>
      <c r="E23" s="104"/>
      <c r="F23" s="190"/>
      <c r="G23" s="191"/>
      <c r="H23" s="192"/>
      <c r="I23" s="193"/>
      <c r="J23" s="194"/>
      <c r="K23" s="71">
        <f t="shared" si="0"/>
        <v>0</v>
      </c>
      <c r="L23" s="72"/>
      <c r="M23" s="35"/>
      <c r="N23" s="35"/>
    </row>
    <row r="24" spans="1:14">
      <c r="A24" s="35"/>
      <c r="B24" s="102"/>
      <c r="C24" s="103"/>
      <c r="D24" s="104"/>
      <c r="E24" s="104"/>
      <c r="F24" s="190"/>
      <c r="G24" s="191"/>
      <c r="H24" s="192"/>
      <c r="I24" s="193"/>
      <c r="J24" s="194"/>
      <c r="K24" s="71">
        <f t="shared" si="0"/>
        <v>0</v>
      </c>
      <c r="L24" s="72"/>
      <c r="M24" s="35"/>
      <c r="N24" s="35"/>
    </row>
    <row r="25" spans="1:14">
      <c r="A25" s="35"/>
      <c r="B25" s="102"/>
      <c r="C25" s="103"/>
      <c r="D25" s="104"/>
      <c r="E25" s="104"/>
      <c r="F25" s="190"/>
      <c r="G25" s="191"/>
      <c r="H25" s="192"/>
      <c r="I25" s="193"/>
      <c r="J25" s="194"/>
      <c r="K25" s="71">
        <f t="shared" si="0"/>
        <v>0</v>
      </c>
      <c r="L25" s="72"/>
      <c r="M25" s="35"/>
      <c r="N25" s="35"/>
    </row>
    <row r="26" spans="1:14">
      <c r="A26" s="35"/>
      <c r="B26" s="102"/>
      <c r="C26" s="103"/>
      <c r="D26" s="104"/>
      <c r="E26" s="104"/>
      <c r="F26" s="190"/>
      <c r="G26" s="191"/>
      <c r="H26" s="192"/>
      <c r="I26" s="193"/>
      <c r="J26" s="194"/>
      <c r="K26" s="71">
        <f t="shared" si="0"/>
        <v>0</v>
      </c>
      <c r="L26" s="72"/>
      <c r="M26" s="35"/>
      <c r="N26" s="35"/>
    </row>
    <row r="27" spans="1:14">
      <c r="A27" s="43"/>
      <c r="B27" s="102"/>
      <c r="C27" s="103"/>
      <c r="D27" s="104"/>
      <c r="E27" s="104"/>
      <c r="F27" s="190"/>
      <c r="G27" s="191"/>
      <c r="H27" s="192"/>
      <c r="I27" s="193"/>
      <c r="J27" s="194"/>
      <c r="K27" s="71">
        <f t="shared" si="0"/>
        <v>0</v>
      </c>
      <c r="L27" s="72"/>
      <c r="M27" s="43"/>
      <c r="N27" s="43"/>
    </row>
    <row r="28" spans="1:14">
      <c r="A28" s="43"/>
      <c r="B28" s="102"/>
      <c r="C28" s="103"/>
      <c r="D28" s="104"/>
      <c r="E28" s="104"/>
      <c r="F28" s="190"/>
      <c r="G28" s="191"/>
      <c r="H28" s="192"/>
      <c r="I28" s="193"/>
      <c r="J28" s="194"/>
      <c r="K28" s="71">
        <f t="shared" si="0"/>
        <v>0</v>
      </c>
      <c r="L28" s="72"/>
      <c r="M28" s="43"/>
      <c r="N28" s="43"/>
    </row>
    <row r="29" spans="1:14">
      <c r="A29" s="43"/>
      <c r="B29" s="102"/>
      <c r="C29" s="103"/>
      <c r="D29" s="104"/>
      <c r="E29" s="104"/>
      <c r="F29" s="190"/>
      <c r="G29" s="191"/>
      <c r="H29" s="192"/>
      <c r="I29" s="193"/>
      <c r="J29" s="194"/>
      <c r="K29" s="71">
        <f t="shared" si="0"/>
        <v>0</v>
      </c>
      <c r="L29" s="72"/>
      <c r="M29" s="43"/>
      <c r="N29" s="43"/>
    </row>
    <row r="30" spans="1:14">
      <c r="A30" s="43"/>
      <c r="B30" s="102"/>
      <c r="C30" s="103"/>
      <c r="D30" s="104"/>
      <c r="E30" s="104"/>
      <c r="F30" s="190"/>
      <c r="G30" s="191"/>
      <c r="H30" s="192"/>
      <c r="I30" s="193"/>
      <c r="J30" s="194"/>
      <c r="K30" s="71">
        <f t="shared" si="0"/>
        <v>0</v>
      </c>
      <c r="L30" s="72"/>
      <c r="M30" s="43"/>
      <c r="N30" s="43"/>
    </row>
    <row r="31" spans="1:14">
      <c r="A31" s="43"/>
      <c r="B31" s="102"/>
      <c r="C31" s="103"/>
      <c r="D31" s="104"/>
      <c r="E31" s="104"/>
      <c r="F31" s="190"/>
      <c r="G31" s="191"/>
      <c r="H31" s="192"/>
      <c r="I31" s="193"/>
      <c r="J31" s="194"/>
      <c r="K31" s="71">
        <f t="shared" si="0"/>
        <v>0</v>
      </c>
      <c r="L31" s="72"/>
      <c r="M31" s="43"/>
      <c r="N31" s="43"/>
    </row>
    <row r="32" spans="1:14">
      <c r="A32" s="43"/>
      <c r="B32" s="102"/>
      <c r="C32" s="103"/>
      <c r="D32" s="104"/>
      <c r="E32" s="104"/>
      <c r="F32" s="190"/>
      <c r="G32" s="191"/>
      <c r="H32" s="192"/>
      <c r="I32" s="193"/>
      <c r="J32" s="194"/>
      <c r="K32" s="71">
        <f t="shared" si="0"/>
        <v>0</v>
      </c>
      <c r="L32" s="72"/>
      <c r="M32" s="43"/>
      <c r="N32" s="43"/>
    </row>
    <row r="33" spans="1:14">
      <c r="A33" s="43"/>
      <c r="B33" s="102"/>
      <c r="C33" s="103"/>
      <c r="D33" s="104"/>
      <c r="E33" s="104"/>
      <c r="F33" s="190"/>
      <c r="G33" s="191"/>
      <c r="H33" s="192"/>
      <c r="I33" s="193"/>
      <c r="J33" s="194"/>
      <c r="K33" s="71">
        <f t="shared" si="0"/>
        <v>0</v>
      </c>
      <c r="L33" s="72"/>
      <c r="M33" s="43"/>
      <c r="N33" s="43"/>
    </row>
    <row r="34" spans="1:14">
      <c r="A34" s="43"/>
      <c r="B34" s="102"/>
      <c r="C34" s="103"/>
      <c r="D34" s="104"/>
      <c r="E34" s="104"/>
      <c r="F34" s="190"/>
      <c r="G34" s="191"/>
      <c r="H34" s="192"/>
      <c r="I34" s="193"/>
      <c r="J34" s="194"/>
      <c r="K34" s="71">
        <f t="shared" si="0"/>
        <v>0</v>
      </c>
      <c r="L34" s="72"/>
      <c r="M34" s="43"/>
      <c r="N34" s="43"/>
    </row>
    <row r="35" spans="1:14">
      <c r="A35" s="43"/>
      <c r="B35" s="102"/>
      <c r="C35" s="103"/>
      <c r="D35" s="104"/>
      <c r="E35" s="104"/>
      <c r="F35" s="190"/>
      <c r="G35" s="191"/>
      <c r="H35" s="192"/>
      <c r="I35" s="193"/>
      <c r="J35" s="194"/>
      <c r="K35" s="71">
        <f t="shared" si="0"/>
        <v>0</v>
      </c>
      <c r="L35" s="72"/>
      <c r="M35" s="43"/>
      <c r="N35" s="43"/>
    </row>
    <row r="36" spans="1:14">
      <c r="A36" s="43"/>
      <c r="B36" s="102"/>
      <c r="C36" s="103"/>
      <c r="D36" s="104"/>
      <c r="E36" s="104"/>
      <c r="F36" s="190"/>
      <c r="G36" s="191"/>
      <c r="H36" s="192"/>
      <c r="I36" s="193"/>
      <c r="J36" s="194"/>
      <c r="K36" s="71">
        <f t="shared" si="0"/>
        <v>0</v>
      </c>
      <c r="L36" s="72"/>
      <c r="M36" s="43"/>
      <c r="N36" s="43"/>
    </row>
    <row r="37" spans="1:14">
      <c r="A37" s="43"/>
      <c r="B37" s="102"/>
      <c r="C37" s="103"/>
      <c r="D37" s="104"/>
      <c r="E37" s="104"/>
      <c r="F37" s="190"/>
      <c r="G37" s="191"/>
      <c r="H37" s="192"/>
      <c r="I37" s="193"/>
      <c r="J37" s="194"/>
      <c r="K37" s="71">
        <f t="shared" si="0"/>
        <v>0</v>
      </c>
      <c r="L37" s="72"/>
      <c r="M37" s="43"/>
      <c r="N37" s="43"/>
    </row>
    <row r="38" spans="1:14">
      <c r="A38" s="43"/>
      <c r="B38" s="102"/>
      <c r="C38" s="103"/>
      <c r="D38" s="104"/>
      <c r="E38" s="104"/>
      <c r="F38" s="190"/>
      <c r="G38" s="191"/>
      <c r="H38" s="192"/>
      <c r="I38" s="193"/>
      <c r="J38" s="194"/>
      <c r="K38" s="71">
        <f t="shared" si="0"/>
        <v>0</v>
      </c>
      <c r="L38" s="72"/>
      <c r="M38" s="43"/>
      <c r="N38" s="43"/>
    </row>
    <row r="39" spans="1:14">
      <c r="A39" s="43"/>
      <c r="B39" s="102"/>
      <c r="C39" s="103"/>
      <c r="D39" s="104"/>
      <c r="E39" s="104"/>
      <c r="F39" s="190"/>
      <c r="G39" s="191"/>
      <c r="H39" s="192"/>
      <c r="I39" s="193"/>
      <c r="J39" s="194"/>
      <c r="K39" s="71">
        <f t="shared" si="0"/>
        <v>0</v>
      </c>
      <c r="L39" s="72"/>
      <c r="M39" s="43"/>
      <c r="N39" s="43"/>
    </row>
    <row r="40" spans="1:14">
      <c r="A40" s="43"/>
      <c r="B40" s="102"/>
      <c r="C40" s="103"/>
      <c r="D40" s="104"/>
      <c r="E40" s="104"/>
      <c r="F40" s="190"/>
      <c r="G40" s="191"/>
      <c r="H40" s="192"/>
      <c r="I40" s="193"/>
      <c r="J40" s="194"/>
      <c r="K40" s="71">
        <f t="shared" si="0"/>
        <v>0</v>
      </c>
      <c r="L40" s="72"/>
      <c r="M40" s="43"/>
      <c r="N40" s="43"/>
    </row>
    <row r="41" spans="1:14">
      <c r="A41" s="43"/>
      <c r="B41" s="102"/>
      <c r="C41" s="103"/>
      <c r="D41" s="104"/>
      <c r="E41" s="104"/>
      <c r="F41" s="190"/>
      <c r="G41" s="191"/>
      <c r="H41" s="192"/>
      <c r="I41" s="193"/>
      <c r="J41" s="194"/>
      <c r="K41" s="71">
        <f t="shared" si="0"/>
        <v>0</v>
      </c>
      <c r="L41" s="72"/>
      <c r="M41" s="43"/>
      <c r="N41" s="43"/>
    </row>
    <row r="42" spans="1:14">
      <c r="A42" s="43"/>
      <c r="B42" s="102"/>
      <c r="C42" s="103"/>
      <c r="D42" s="104"/>
      <c r="E42" s="104"/>
      <c r="F42" s="190"/>
      <c r="G42" s="191"/>
      <c r="H42" s="192"/>
      <c r="I42" s="193"/>
      <c r="J42" s="194"/>
      <c r="K42" s="71">
        <f t="shared" si="0"/>
        <v>0</v>
      </c>
      <c r="L42" s="72"/>
      <c r="M42" s="43"/>
      <c r="N42" s="43"/>
    </row>
    <row r="43" spans="1:14">
      <c r="A43" s="43"/>
      <c r="B43" s="102"/>
      <c r="C43" s="103"/>
      <c r="D43" s="104"/>
      <c r="E43" s="104"/>
      <c r="F43" s="190"/>
      <c r="G43" s="191"/>
      <c r="H43" s="192"/>
      <c r="I43" s="193"/>
      <c r="J43" s="194"/>
      <c r="K43" s="71">
        <f t="shared" si="0"/>
        <v>0</v>
      </c>
      <c r="L43" s="72"/>
      <c r="M43" s="43"/>
      <c r="N43" s="43"/>
    </row>
    <row r="44" spans="1:14">
      <c r="A44" s="43"/>
      <c r="B44" s="102"/>
      <c r="C44" s="103"/>
      <c r="D44" s="104"/>
      <c r="E44" s="104"/>
      <c r="F44" s="190"/>
      <c r="G44" s="191"/>
      <c r="H44" s="192"/>
      <c r="I44" s="193"/>
      <c r="J44" s="194"/>
      <c r="K44" s="71">
        <f t="shared" si="0"/>
        <v>0</v>
      </c>
      <c r="L44" s="72"/>
      <c r="M44" s="43"/>
      <c r="N44" s="43"/>
    </row>
    <row r="45" spans="1:14">
      <c r="A45" s="43"/>
      <c r="B45" s="102"/>
      <c r="C45" s="103"/>
      <c r="D45" s="104"/>
      <c r="E45" s="104"/>
      <c r="F45" s="190"/>
      <c r="G45" s="191"/>
      <c r="H45" s="192"/>
      <c r="I45" s="193"/>
      <c r="J45" s="194"/>
      <c r="K45" s="71">
        <f t="shared" si="0"/>
        <v>0</v>
      </c>
      <c r="L45" s="72"/>
      <c r="M45" s="43"/>
      <c r="N45" s="43"/>
    </row>
    <row r="46" spans="1:14">
      <c r="A46" s="43"/>
      <c r="B46" s="102"/>
      <c r="C46" s="103"/>
      <c r="D46" s="104"/>
      <c r="E46" s="104"/>
      <c r="F46" s="190"/>
      <c r="G46" s="191"/>
      <c r="H46" s="192"/>
      <c r="I46" s="193"/>
      <c r="J46" s="194"/>
      <c r="K46" s="71">
        <f t="shared" si="0"/>
        <v>0</v>
      </c>
      <c r="L46" s="72"/>
      <c r="M46" s="43"/>
      <c r="N46" s="43"/>
    </row>
    <row r="47" spans="1:14">
      <c r="A47" s="43"/>
      <c r="B47" s="102"/>
      <c r="C47" s="103"/>
      <c r="D47" s="104"/>
      <c r="E47" s="104"/>
      <c r="F47" s="190"/>
      <c r="G47" s="191"/>
      <c r="H47" s="192"/>
      <c r="I47" s="193"/>
      <c r="J47" s="194"/>
      <c r="K47" s="71">
        <f t="shared" si="0"/>
        <v>0</v>
      </c>
      <c r="L47" s="72"/>
      <c r="M47" s="43"/>
      <c r="N47" s="43"/>
    </row>
    <row r="48" spans="1:14">
      <c r="A48" s="43"/>
      <c r="B48" s="102"/>
      <c r="C48" s="103"/>
      <c r="D48" s="104"/>
      <c r="E48" s="104"/>
      <c r="F48" s="190"/>
      <c r="G48" s="191"/>
      <c r="H48" s="192"/>
      <c r="I48" s="193"/>
      <c r="J48" s="194"/>
      <c r="K48" s="71">
        <f t="shared" si="0"/>
        <v>0</v>
      </c>
      <c r="L48" s="72"/>
      <c r="M48" s="43"/>
      <c r="N48" s="43"/>
    </row>
    <row r="49" spans="1:14">
      <c r="A49" s="43"/>
      <c r="B49" s="102"/>
      <c r="C49" s="103"/>
      <c r="D49" s="104"/>
      <c r="E49" s="104"/>
      <c r="F49" s="190"/>
      <c r="G49" s="191"/>
      <c r="H49" s="192"/>
      <c r="I49" s="193"/>
      <c r="J49" s="194"/>
      <c r="K49" s="71">
        <f t="shared" si="0"/>
        <v>0</v>
      </c>
      <c r="L49" s="72"/>
      <c r="M49" s="43"/>
      <c r="N49" s="43"/>
    </row>
    <row r="50" spans="1:14">
      <c r="A50" s="43"/>
      <c r="B50" s="102"/>
      <c r="C50" s="103"/>
      <c r="D50" s="104"/>
      <c r="E50" s="104"/>
      <c r="F50" s="190"/>
      <c r="G50" s="191"/>
      <c r="H50" s="192"/>
      <c r="I50" s="193"/>
      <c r="J50" s="194"/>
      <c r="K50" s="71">
        <f t="shared" si="0"/>
        <v>0</v>
      </c>
      <c r="L50" s="72"/>
      <c r="M50" s="43"/>
      <c r="N50" s="43"/>
    </row>
    <row r="51" spans="1:14">
      <c r="A51" s="43"/>
      <c r="B51" s="102"/>
      <c r="C51" s="103"/>
      <c r="D51" s="104"/>
      <c r="E51" s="104"/>
      <c r="F51" s="190"/>
      <c r="G51" s="191"/>
      <c r="H51" s="192"/>
      <c r="I51" s="193"/>
      <c r="J51" s="194"/>
      <c r="K51" s="71">
        <f t="shared" si="0"/>
        <v>0</v>
      </c>
      <c r="L51" s="72"/>
      <c r="M51" s="43"/>
      <c r="N51" s="43"/>
    </row>
    <row r="52" spans="1:14">
      <c r="A52" s="43"/>
      <c r="B52" s="102"/>
      <c r="C52" s="103"/>
      <c r="D52" s="104"/>
      <c r="E52" s="104"/>
      <c r="F52" s="190"/>
      <c r="G52" s="191"/>
      <c r="H52" s="192"/>
      <c r="I52" s="193"/>
      <c r="J52" s="194"/>
      <c r="K52" s="71">
        <f t="shared" si="0"/>
        <v>0</v>
      </c>
      <c r="L52" s="72"/>
      <c r="M52" s="43"/>
      <c r="N52" s="43"/>
    </row>
    <row r="53" spans="1:14">
      <c r="A53" s="43"/>
      <c r="B53" s="102"/>
      <c r="C53" s="103"/>
      <c r="D53" s="104"/>
      <c r="E53" s="104"/>
      <c r="F53" s="190"/>
      <c r="G53" s="191"/>
      <c r="H53" s="192"/>
      <c r="I53" s="193"/>
      <c r="J53" s="194"/>
      <c r="K53" s="71">
        <f t="shared" si="0"/>
        <v>0</v>
      </c>
      <c r="L53" s="72"/>
      <c r="M53" s="43"/>
      <c r="N53" s="43"/>
    </row>
    <row r="54" spans="1:14">
      <c r="A54" s="43"/>
      <c r="B54" s="102"/>
      <c r="C54" s="103"/>
      <c r="D54" s="104"/>
      <c r="E54" s="104"/>
      <c r="F54" s="190"/>
      <c r="G54" s="191"/>
      <c r="H54" s="192"/>
      <c r="I54" s="193"/>
      <c r="J54" s="194"/>
      <c r="K54" s="71">
        <f t="shared" si="0"/>
        <v>0</v>
      </c>
      <c r="L54" s="72"/>
      <c r="M54" s="43"/>
      <c r="N54" s="43"/>
    </row>
    <row r="55" spans="1:14">
      <c r="A55" s="43"/>
      <c r="B55" s="102"/>
      <c r="C55" s="103"/>
      <c r="D55" s="104"/>
      <c r="E55" s="104"/>
      <c r="F55" s="190"/>
      <c r="G55" s="191"/>
      <c r="H55" s="192"/>
      <c r="I55" s="193"/>
      <c r="J55" s="194"/>
      <c r="K55" s="71">
        <f t="shared" si="0"/>
        <v>0</v>
      </c>
      <c r="L55" s="72"/>
      <c r="M55" s="43"/>
      <c r="N55" s="43"/>
    </row>
    <row r="56" spans="1:14">
      <c r="A56" s="43"/>
      <c r="B56" s="102"/>
      <c r="C56" s="103"/>
      <c r="D56" s="104"/>
      <c r="E56" s="104"/>
      <c r="F56" s="190"/>
      <c r="G56" s="191"/>
      <c r="H56" s="192"/>
      <c r="I56" s="193"/>
      <c r="J56" s="194"/>
      <c r="K56" s="71">
        <f t="shared" si="0"/>
        <v>0</v>
      </c>
      <c r="L56" s="72"/>
      <c r="M56" s="43"/>
      <c r="N56" s="43"/>
    </row>
    <row r="57" spans="1:14">
      <c r="A57" s="43"/>
      <c r="B57" s="102"/>
      <c r="C57" s="103"/>
      <c r="D57" s="104"/>
      <c r="E57" s="104"/>
      <c r="F57" s="190"/>
      <c r="G57" s="191"/>
      <c r="H57" s="192"/>
      <c r="I57" s="193"/>
      <c r="J57" s="194"/>
      <c r="K57" s="71">
        <f t="shared" si="0"/>
        <v>0</v>
      </c>
      <c r="L57" s="72"/>
      <c r="M57" s="43"/>
      <c r="N57" s="43"/>
    </row>
    <row r="58" spans="1:14">
      <c r="A58" s="43"/>
      <c r="B58" s="102"/>
      <c r="C58" s="103"/>
      <c r="D58" s="104"/>
      <c r="E58" s="104"/>
      <c r="F58" s="190"/>
      <c r="G58" s="191"/>
      <c r="H58" s="192"/>
      <c r="I58" s="193"/>
      <c r="J58" s="194"/>
      <c r="K58" s="71">
        <f t="shared" si="0"/>
        <v>0</v>
      </c>
      <c r="L58" s="72"/>
      <c r="M58" s="43"/>
      <c r="N58" s="43"/>
    </row>
    <row r="59" spans="1:14">
      <c r="A59" s="43"/>
      <c r="B59" s="102"/>
      <c r="C59" s="103"/>
      <c r="D59" s="104"/>
      <c r="E59" s="104"/>
      <c r="F59" s="190"/>
      <c r="G59" s="191"/>
      <c r="H59" s="192"/>
      <c r="I59" s="193"/>
      <c r="J59" s="194"/>
      <c r="K59" s="71">
        <f t="shared" si="0"/>
        <v>0</v>
      </c>
      <c r="L59" s="72"/>
      <c r="M59" s="43"/>
      <c r="N59" s="43"/>
    </row>
    <row r="60" spans="1:14">
      <c r="A60" s="43"/>
      <c r="B60" s="102"/>
      <c r="C60" s="103"/>
      <c r="D60" s="104"/>
      <c r="E60" s="104"/>
      <c r="F60" s="190"/>
      <c r="G60" s="191"/>
      <c r="H60" s="192"/>
      <c r="I60" s="193"/>
      <c r="J60" s="194"/>
      <c r="K60" s="71">
        <f t="shared" si="0"/>
        <v>0</v>
      </c>
      <c r="L60" s="72"/>
      <c r="M60" s="43"/>
      <c r="N60" s="43"/>
    </row>
    <row r="61" spans="1:14">
      <c r="A61" s="43"/>
      <c r="B61" s="102"/>
      <c r="C61" s="103"/>
      <c r="D61" s="104"/>
      <c r="E61" s="104"/>
      <c r="F61" s="190"/>
      <c r="G61" s="191"/>
      <c r="H61" s="192"/>
      <c r="I61" s="193"/>
      <c r="J61" s="194"/>
      <c r="K61" s="71">
        <f t="shared" si="0"/>
        <v>0</v>
      </c>
      <c r="L61" s="72"/>
      <c r="M61" s="43"/>
      <c r="N61" s="43"/>
    </row>
    <row r="62" spans="1:14">
      <c r="A62" s="43"/>
      <c r="B62" s="102"/>
      <c r="C62" s="103"/>
      <c r="D62" s="104"/>
      <c r="E62" s="104"/>
      <c r="F62" s="190"/>
      <c r="G62" s="191"/>
      <c r="H62" s="192"/>
      <c r="I62" s="193"/>
      <c r="J62" s="194"/>
      <c r="K62" s="71">
        <f t="shared" si="0"/>
        <v>0</v>
      </c>
      <c r="L62" s="72"/>
      <c r="M62" s="43"/>
      <c r="N62" s="43"/>
    </row>
    <row r="63" spans="1:14">
      <c r="A63" s="43"/>
      <c r="B63" s="102"/>
      <c r="C63" s="103"/>
      <c r="D63" s="104"/>
      <c r="E63" s="104"/>
      <c r="F63" s="190"/>
      <c r="G63" s="191"/>
      <c r="H63" s="192"/>
      <c r="I63" s="193"/>
      <c r="J63" s="194"/>
      <c r="K63" s="71">
        <f t="shared" si="0"/>
        <v>0</v>
      </c>
      <c r="L63" s="72"/>
      <c r="M63" s="43"/>
      <c r="N63" s="43"/>
    </row>
    <row r="64" spans="1:14">
      <c r="A64" s="43"/>
      <c r="B64" s="102"/>
      <c r="C64" s="103"/>
      <c r="D64" s="104"/>
      <c r="E64" s="104"/>
      <c r="F64" s="190"/>
      <c r="G64" s="191"/>
      <c r="H64" s="192"/>
      <c r="I64" s="193"/>
      <c r="J64" s="194"/>
      <c r="K64" s="71">
        <f t="shared" si="0"/>
        <v>0</v>
      </c>
      <c r="L64" s="72"/>
      <c r="M64" s="43"/>
      <c r="N64" s="43"/>
    </row>
    <row r="65" spans="1:14">
      <c r="A65" s="43"/>
      <c r="B65" s="102"/>
      <c r="C65" s="103"/>
      <c r="D65" s="104"/>
      <c r="E65" s="104"/>
      <c r="F65" s="190"/>
      <c r="G65" s="191"/>
      <c r="H65" s="192"/>
      <c r="I65" s="193"/>
      <c r="J65" s="194"/>
      <c r="K65" s="71">
        <f t="shared" si="0"/>
        <v>0</v>
      </c>
      <c r="L65" s="72"/>
      <c r="M65" s="43"/>
      <c r="N65" s="43"/>
    </row>
    <row r="66" spans="1:14">
      <c r="A66" s="43"/>
      <c r="B66" s="102"/>
      <c r="C66" s="103"/>
      <c r="D66" s="104"/>
      <c r="E66" s="104"/>
      <c r="F66" s="190"/>
      <c r="G66" s="191"/>
      <c r="H66" s="192"/>
      <c r="I66" s="193"/>
      <c r="J66" s="194"/>
      <c r="K66" s="71">
        <f t="shared" si="0"/>
        <v>0</v>
      </c>
      <c r="L66" s="72"/>
      <c r="M66" s="43"/>
      <c r="N66" s="43"/>
    </row>
    <row r="67" spans="1:14">
      <c r="A67" s="43"/>
      <c r="B67" s="102"/>
      <c r="C67" s="103"/>
      <c r="D67" s="104"/>
      <c r="E67" s="104"/>
      <c r="F67" s="190"/>
      <c r="G67" s="191"/>
      <c r="H67" s="192"/>
      <c r="I67" s="193"/>
      <c r="J67" s="194"/>
      <c r="K67" s="71">
        <f t="shared" si="0"/>
        <v>0</v>
      </c>
      <c r="L67" s="72"/>
      <c r="M67" s="43"/>
      <c r="N67" s="43"/>
    </row>
    <row r="68" spans="1:14">
      <c r="A68" s="43"/>
      <c r="B68" s="102"/>
      <c r="C68" s="103"/>
      <c r="D68" s="104"/>
      <c r="E68" s="104"/>
      <c r="F68" s="190"/>
      <c r="G68" s="191"/>
      <c r="H68" s="192"/>
      <c r="I68" s="193"/>
      <c r="J68" s="194"/>
      <c r="K68" s="71">
        <f t="shared" si="0"/>
        <v>0</v>
      </c>
      <c r="L68" s="72"/>
      <c r="M68" s="43"/>
      <c r="N68" s="43"/>
    </row>
    <row r="69" spans="1:14">
      <c r="A69" s="43"/>
      <c r="B69" s="102"/>
      <c r="C69" s="103"/>
      <c r="D69" s="104"/>
      <c r="E69" s="104"/>
      <c r="F69" s="190"/>
      <c r="G69" s="191"/>
      <c r="H69" s="192"/>
      <c r="I69" s="193"/>
      <c r="J69" s="194"/>
      <c r="K69" s="71">
        <f t="shared" si="0"/>
        <v>0</v>
      </c>
      <c r="L69" s="72"/>
      <c r="M69" s="43"/>
      <c r="N69" s="43"/>
    </row>
    <row r="70" spans="1:14">
      <c r="A70" s="43"/>
      <c r="B70" s="102"/>
      <c r="C70" s="103"/>
      <c r="D70" s="104"/>
      <c r="E70" s="104"/>
      <c r="F70" s="190"/>
      <c r="G70" s="191"/>
      <c r="H70" s="192"/>
      <c r="I70" s="193"/>
      <c r="J70" s="194"/>
      <c r="K70" s="71">
        <f t="shared" si="0"/>
        <v>0</v>
      </c>
      <c r="L70" s="72"/>
      <c r="M70" s="43"/>
      <c r="N70" s="43"/>
    </row>
    <row r="71" spans="1:14">
      <c r="A71" s="43"/>
      <c r="B71" s="102"/>
      <c r="C71" s="103"/>
      <c r="D71" s="104"/>
      <c r="E71" s="104"/>
      <c r="F71" s="190"/>
      <c r="G71" s="191"/>
      <c r="H71" s="192"/>
      <c r="I71" s="193"/>
      <c r="J71" s="194"/>
      <c r="K71" s="71">
        <f t="shared" si="0"/>
        <v>0</v>
      </c>
      <c r="L71" s="72"/>
      <c r="M71" s="43"/>
      <c r="N71" s="43"/>
    </row>
    <row r="72" spans="1:14">
      <c r="A72" s="43"/>
      <c r="B72" s="102"/>
      <c r="C72" s="103"/>
      <c r="D72" s="104"/>
      <c r="E72" s="104"/>
      <c r="F72" s="190"/>
      <c r="G72" s="191"/>
      <c r="H72" s="192"/>
      <c r="I72" s="193"/>
      <c r="J72" s="194"/>
      <c r="K72" s="71">
        <f t="shared" si="0"/>
        <v>0</v>
      </c>
      <c r="L72" s="72"/>
      <c r="M72" s="43"/>
      <c r="N72" s="43"/>
    </row>
    <row r="73" spans="1:14">
      <c r="A73" s="43"/>
      <c r="B73" s="102"/>
      <c r="C73" s="103"/>
      <c r="D73" s="104"/>
      <c r="E73" s="104"/>
      <c r="F73" s="190"/>
      <c r="G73" s="191"/>
      <c r="H73" s="192"/>
      <c r="I73" s="193"/>
      <c r="J73" s="194"/>
      <c r="K73" s="71">
        <f t="shared" si="0"/>
        <v>0</v>
      </c>
      <c r="L73" s="72"/>
      <c r="M73" s="43"/>
      <c r="N73" s="43"/>
    </row>
    <row r="74" spans="1:14">
      <c r="A74" s="43"/>
      <c r="B74" s="102"/>
      <c r="C74" s="103"/>
      <c r="D74" s="104"/>
      <c r="E74" s="104"/>
      <c r="F74" s="190"/>
      <c r="G74" s="191"/>
      <c r="H74" s="192"/>
      <c r="I74" s="193"/>
      <c r="J74" s="194"/>
      <c r="K74" s="71">
        <f t="shared" si="0"/>
        <v>0</v>
      </c>
      <c r="L74" s="72"/>
      <c r="M74" s="43"/>
      <c r="N74" s="43"/>
    </row>
    <row r="75" spans="1:14">
      <c r="A75" s="43"/>
      <c r="B75" s="102"/>
      <c r="C75" s="103"/>
      <c r="D75" s="104"/>
      <c r="E75" s="104"/>
      <c r="F75" s="190"/>
      <c r="G75" s="191"/>
      <c r="H75" s="192"/>
      <c r="I75" s="193"/>
      <c r="J75" s="194"/>
      <c r="K75" s="71">
        <f t="shared" si="0"/>
        <v>0</v>
      </c>
      <c r="L75" s="72"/>
      <c r="M75" s="43"/>
      <c r="N75" s="43"/>
    </row>
    <row r="76" spans="1:14">
      <c r="A76" s="43"/>
      <c r="B76" s="105"/>
      <c r="C76" s="106"/>
      <c r="D76" s="107"/>
      <c r="E76" s="107"/>
      <c r="F76" s="195"/>
      <c r="G76" s="196"/>
      <c r="H76" s="197"/>
      <c r="I76" s="198"/>
      <c r="J76" s="199"/>
      <c r="K76" s="42">
        <f t="shared" si="0"/>
        <v>0</v>
      </c>
      <c r="L76" s="53"/>
      <c r="M76" s="43"/>
      <c r="N76" s="43"/>
    </row>
    <row r="77" spans="1:14">
      <c r="A77" s="43"/>
      <c r="B77" s="105"/>
      <c r="C77" s="106"/>
      <c r="D77" s="107"/>
      <c r="E77" s="107"/>
      <c r="F77" s="195"/>
      <c r="G77" s="196"/>
      <c r="H77" s="197"/>
      <c r="I77" s="198"/>
      <c r="J77" s="199"/>
      <c r="K77" s="42"/>
      <c r="L77" s="53"/>
      <c r="M77" s="43"/>
      <c r="N77" s="43"/>
    </row>
    <row r="78" spans="1:14">
      <c r="A78" s="43"/>
      <c r="B78" s="105"/>
      <c r="C78" s="106"/>
      <c r="D78" s="107"/>
      <c r="E78" s="107"/>
      <c r="F78" s="195"/>
      <c r="G78" s="196"/>
      <c r="H78" s="197"/>
      <c r="I78" s="198"/>
      <c r="J78" s="199"/>
      <c r="K78" s="42"/>
      <c r="L78" s="53"/>
      <c r="M78" s="43"/>
      <c r="N78" s="43"/>
    </row>
    <row r="79" spans="1:14">
      <c r="A79" s="43"/>
      <c r="B79" s="105"/>
      <c r="C79" s="106"/>
      <c r="D79" s="107"/>
      <c r="E79" s="107"/>
      <c r="F79" s="195"/>
      <c r="G79" s="196"/>
      <c r="H79" s="197"/>
      <c r="I79" s="198"/>
      <c r="J79" s="199"/>
      <c r="K79" s="42"/>
      <c r="L79" s="53"/>
      <c r="M79" s="43"/>
      <c r="N79" s="43"/>
    </row>
    <row r="80" spans="1:14">
      <c r="A80" s="43"/>
      <c r="B80" s="105"/>
      <c r="C80" s="106"/>
      <c r="D80" s="107"/>
      <c r="E80" s="107"/>
      <c r="F80" s="195"/>
      <c r="G80" s="196"/>
      <c r="H80" s="197"/>
      <c r="I80" s="198"/>
      <c r="J80" s="199"/>
      <c r="K80" s="42"/>
      <c r="L80" s="53"/>
      <c r="M80" s="43"/>
      <c r="N80" s="43"/>
    </row>
    <row r="81" spans="1:14">
      <c r="A81" s="43"/>
      <c r="B81" s="105"/>
      <c r="C81" s="106"/>
      <c r="D81" s="107"/>
      <c r="E81" s="107"/>
      <c r="F81" s="195"/>
      <c r="G81" s="196"/>
      <c r="H81" s="197"/>
      <c r="I81" s="198"/>
      <c r="J81" s="199"/>
      <c r="K81" s="42"/>
      <c r="L81" s="53"/>
      <c r="M81" s="43"/>
      <c r="N81" s="43"/>
    </row>
    <row r="82" spans="1:14">
      <c r="A82" s="43"/>
      <c r="B82" s="105"/>
      <c r="C82" s="106"/>
      <c r="D82" s="107"/>
      <c r="E82" s="107"/>
      <c r="F82" s="195"/>
      <c r="G82" s="196"/>
      <c r="H82" s="197"/>
      <c r="I82" s="198"/>
      <c r="J82" s="199"/>
      <c r="K82" s="42"/>
      <c r="L82" s="53"/>
      <c r="M82" s="43"/>
      <c r="N82" s="43"/>
    </row>
    <row r="83" spans="1:14">
      <c r="A83" s="43"/>
      <c r="B83" s="105"/>
      <c r="C83" s="106"/>
      <c r="D83" s="107"/>
      <c r="E83" s="107"/>
      <c r="F83" s="195"/>
      <c r="G83" s="196"/>
      <c r="H83" s="197"/>
      <c r="I83" s="198"/>
      <c r="J83" s="199"/>
      <c r="K83" s="42"/>
      <c r="L83" s="53"/>
      <c r="M83" s="43"/>
      <c r="N83" s="43"/>
    </row>
    <row r="84" spans="1:14">
      <c r="A84" s="43"/>
      <c r="B84" s="105"/>
      <c r="C84" s="106"/>
      <c r="D84" s="107"/>
      <c r="E84" s="107"/>
      <c r="F84" s="195"/>
      <c r="G84" s="196"/>
      <c r="H84" s="197"/>
      <c r="I84" s="198"/>
      <c r="J84" s="199"/>
      <c r="K84" s="42"/>
      <c r="L84" s="53"/>
      <c r="M84" s="43"/>
      <c r="N84" s="43"/>
    </row>
    <row r="85" spans="1:14">
      <c r="A85" s="43"/>
      <c r="B85" s="105"/>
      <c r="C85" s="106"/>
      <c r="D85" s="107"/>
      <c r="E85" s="107"/>
      <c r="F85" s="195"/>
      <c r="G85" s="196"/>
      <c r="H85" s="197"/>
      <c r="I85" s="198"/>
      <c r="J85" s="199"/>
      <c r="K85" s="42"/>
      <c r="L85" s="53"/>
      <c r="M85" s="43"/>
      <c r="N85" s="43"/>
    </row>
    <row r="86" spans="1:14">
      <c r="A86" s="43"/>
      <c r="B86" s="105"/>
      <c r="C86" s="106"/>
      <c r="D86" s="107"/>
      <c r="E86" s="107"/>
      <c r="F86" s="195"/>
      <c r="G86" s="196"/>
      <c r="H86" s="197"/>
      <c r="I86" s="198"/>
      <c r="J86" s="199"/>
      <c r="K86" s="42"/>
      <c r="L86" s="53"/>
      <c r="M86" s="43"/>
      <c r="N86" s="43"/>
    </row>
    <row r="87" spans="1:14">
      <c r="A87" s="43"/>
      <c r="B87" s="105"/>
      <c r="C87" s="106"/>
      <c r="D87" s="107"/>
      <c r="E87" s="107"/>
      <c r="F87" s="195"/>
      <c r="G87" s="196"/>
      <c r="H87" s="197"/>
      <c r="I87" s="198"/>
      <c r="J87" s="199"/>
      <c r="K87" s="42"/>
      <c r="L87" s="53"/>
      <c r="M87" s="43"/>
      <c r="N87" s="43"/>
    </row>
    <row r="88" spans="1:14">
      <c r="A88" s="43"/>
      <c r="B88" s="105"/>
      <c r="C88" s="106"/>
      <c r="D88" s="107"/>
      <c r="E88" s="107"/>
      <c r="F88" s="195"/>
      <c r="G88" s="196"/>
      <c r="H88" s="197"/>
      <c r="I88" s="198"/>
      <c r="J88" s="199"/>
      <c r="K88" s="42"/>
      <c r="L88" s="53"/>
      <c r="M88" s="43"/>
      <c r="N88" s="43"/>
    </row>
    <row r="89" spans="1:14">
      <c r="A89" s="43"/>
      <c r="B89" s="105"/>
      <c r="C89" s="106"/>
      <c r="D89" s="107"/>
      <c r="E89" s="107"/>
      <c r="F89" s="195"/>
      <c r="G89" s="196"/>
      <c r="H89" s="197"/>
      <c r="I89" s="198"/>
      <c r="J89" s="199"/>
      <c r="K89" s="42"/>
      <c r="L89" s="53"/>
      <c r="M89" s="43"/>
      <c r="N89" s="43"/>
    </row>
    <row r="90" spans="1:14">
      <c r="A90" s="43"/>
      <c r="B90" s="105"/>
      <c r="C90" s="106"/>
      <c r="D90" s="107"/>
      <c r="E90" s="107"/>
      <c r="F90" s="195"/>
      <c r="G90" s="196"/>
      <c r="H90" s="197"/>
      <c r="I90" s="198"/>
      <c r="J90" s="199"/>
      <c r="K90" s="42"/>
      <c r="L90" s="53"/>
      <c r="M90" s="43"/>
      <c r="N90" s="43"/>
    </row>
    <row r="91" spans="1:14">
      <c r="A91" s="43"/>
      <c r="B91" s="105"/>
      <c r="C91" s="106"/>
      <c r="D91" s="107"/>
      <c r="E91" s="107"/>
      <c r="F91" s="195"/>
      <c r="G91" s="196"/>
      <c r="H91" s="197"/>
      <c r="I91" s="198"/>
      <c r="J91" s="199"/>
      <c r="K91" s="42"/>
      <c r="L91" s="53"/>
      <c r="M91" s="43"/>
      <c r="N91" s="43"/>
    </row>
    <row r="92" spans="1:14">
      <c r="A92" s="43"/>
      <c r="B92" s="105"/>
      <c r="C92" s="106"/>
      <c r="D92" s="107"/>
      <c r="E92" s="107"/>
      <c r="F92" s="195"/>
      <c r="G92" s="196"/>
      <c r="H92" s="197"/>
      <c r="I92" s="198"/>
      <c r="J92" s="199"/>
      <c r="K92" s="42"/>
      <c r="L92" s="53"/>
      <c r="M92" s="43"/>
      <c r="N92" s="43"/>
    </row>
    <row r="93" spans="1:14">
      <c r="A93" s="43"/>
      <c r="B93" s="105"/>
      <c r="C93" s="106"/>
      <c r="D93" s="107"/>
      <c r="E93" s="107"/>
      <c r="F93" s="195"/>
      <c r="G93" s="196"/>
      <c r="H93" s="197"/>
      <c r="I93" s="198"/>
      <c r="J93" s="199"/>
      <c r="K93" s="42"/>
      <c r="L93" s="53"/>
      <c r="M93" s="43"/>
      <c r="N93" s="43"/>
    </row>
    <row r="94" spans="1:14">
      <c r="A94" s="43"/>
      <c r="B94" s="105"/>
      <c r="C94" s="106"/>
      <c r="D94" s="107"/>
      <c r="E94" s="107"/>
      <c r="F94" s="195"/>
      <c r="G94" s="196"/>
      <c r="H94" s="197"/>
      <c r="I94" s="198"/>
      <c r="J94" s="199"/>
      <c r="K94" s="42"/>
      <c r="L94" s="53"/>
      <c r="M94" s="43"/>
      <c r="N94" s="43"/>
    </row>
    <row r="95" spans="1:14">
      <c r="A95" s="43"/>
      <c r="B95" s="105"/>
      <c r="C95" s="106"/>
      <c r="D95" s="107"/>
      <c r="E95" s="107"/>
      <c r="F95" s="195"/>
      <c r="G95" s="196"/>
      <c r="H95" s="197"/>
      <c r="I95" s="198"/>
      <c r="J95" s="199"/>
      <c r="K95" s="42"/>
      <c r="L95" s="53"/>
      <c r="M95" s="43"/>
      <c r="N95" s="43"/>
    </row>
    <row r="96" spans="1:14">
      <c r="A96" s="43"/>
      <c r="B96" s="105"/>
      <c r="C96" s="106"/>
      <c r="D96" s="107"/>
      <c r="E96" s="107"/>
      <c r="F96" s="195"/>
      <c r="G96" s="196"/>
      <c r="H96" s="197"/>
      <c r="I96" s="198"/>
      <c r="J96" s="199"/>
      <c r="K96" s="42"/>
      <c r="L96" s="53"/>
      <c r="M96" s="43"/>
      <c r="N96" s="43"/>
    </row>
    <row r="97" spans="1:15">
      <c r="A97" s="43"/>
      <c r="B97" s="105"/>
      <c r="C97" s="106"/>
      <c r="D97" s="107"/>
      <c r="E97" s="107"/>
      <c r="F97" s="195"/>
      <c r="G97" s="196"/>
      <c r="H97" s="197"/>
      <c r="I97" s="198"/>
      <c r="J97" s="199"/>
      <c r="K97" s="42"/>
      <c r="L97" s="53"/>
      <c r="M97" s="43"/>
      <c r="N97" s="43"/>
    </row>
    <row r="98" spans="1:15">
      <c r="A98" s="43"/>
      <c r="B98" s="105"/>
      <c r="C98" s="106"/>
      <c r="D98" s="107"/>
      <c r="E98" s="107"/>
      <c r="F98" s="195"/>
      <c r="G98" s="196"/>
      <c r="H98" s="197"/>
      <c r="I98" s="198"/>
      <c r="J98" s="199"/>
      <c r="K98" s="42"/>
      <c r="L98" s="53"/>
      <c r="M98" s="43"/>
      <c r="N98" s="43"/>
    </row>
    <row r="99" spans="1:15">
      <c r="A99" s="43"/>
      <c r="B99" s="105"/>
      <c r="C99" s="106"/>
      <c r="D99" s="107"/>
      <c r="E99" s="107"/>
      <c r="F99" s="195"/>
      <c r="G99" s="196"/>
      <c r="H99" s="197"/>
      <c r="I99" s="198"/>
      <c r="J99" s="199"/>
      <c r="K99" s="42"/>
      <c r="L99" s="53"/>
      <c r="M99" s="43"/>
      <c r="N99" s="43"/>
    </row>
    <row r="100" spans="1:15">
      <c r="A100" s="43"/>
      <c r="B100" s="105"/>
      <c r="C100" s="106"/>
      <c r="D100" s="107"/>
      <c r="E100" s="107"/>
      <c r="F100" s="195"/>
      <c r="G100" s="196"/>
      <c r="H100" s="197"/>
      <c r="I100" s="198"/>
      <c r="J100" s="199"/>
      <c r="K100" s="42"/>
      <c r="L100" s="53"/>
      <c r="M100" s="43"/>
      <c r="N100" s="43"/>
    </row>
    <row r="101" spans="1:15">
      <c r="A101" s="43"/>
      <c r="B101" s="105"/>
      <c r="C101" s="106"/>
      <c r="D101" s="107"/>
      <c r="E101" s="107"/>
      <c r="F101" s="195"/>
      <c r="G101" s="196"/>
      <c r="H101" s="197"/>
      <c r="I101" s="198"/>
      <c r="J101" s="199"/>
      <c r="K101" s="42"/>
      <c r="L101" s="53"/>
      <c r="M101" s="43"/>
      <c r="N101" s="43"/>
    </row>
    <row r="102" spans="1:15">
      <c r="A102" s="43"/>
      <c r="B102" s="105"/>
      <c r="C102" s="106"/>
      <c r="D102" s="107"/>
      <c r="E102" s="107"/>
      <c r="F102" s="195"/>
      <c r="G102" s="196"/>
      <c r="H102" s="197"/>
      <c r="I102" s="198"/>
      <c r="J102" s="199"/>
      <c r="K102" s="42"/>
      <c r="L102" s="53"/>
      <c r="M102" s="43"/>
      <c r="N102" s="43"/>
    </row>
    <row r="103" spans="1:15" ht="0.75" customHeight="1">
      <c r="A103" s="43"/>
      <c r="B103" s="105"/>
      <c r="C103" s="106"/>
      <c r="D103" s="107"/>
      <c r="E103" s="107"/>
      <c r="F103" s="195"/>
      <c r="G103" s="196"/>
      <c r="H103" s="197"/>
      <c r="I103" s="198" t="s">
        <v>84</v>
      </c>
      <c r="J103" s="199"/>
      <c r="K103" s="42"/>
      <c r="L103" s="53"/>
      <c r="M103" s="43"/>
      <c r="N103" s="43"/>
    </row>
    <row r="104" spans="1:15" hidden="1">
      <c r="A104" s="43"/>
      <c r="B104" s="105"/>
      <c r="C104" s="106"/>
      <c r="D104" s="107"/>
      <c r="E104" s="107"/>
      <c r="F104" s="195"/>
      <c r="G104" s="196"/>
      <c r="H104" s="197"/>
      <c r="I104" s="198" t="s">
        <v>85</v>
      </c>
      <c r="J104" s="199"/>
      <c r="K104" s="42"/>
      <c r="L104" s="53"/>
      <c r="M104" s="43"/>
      <c r="N104" s="43"/>
    </row>
    <row r="105" spans="1:15" hidden="1">
      <c r="A105" s="43"/>
      <c r="B105" s="105"/>
      <c r="C105" s="106"/>
      <c r="D105" s="107"/>
      <c r="E105" s="107"/>
      <c r="F105" s="195"/>
      <c r="G105" s="196"/>
      <c r="H105" s="197"/>
      <c r="I105" s="198" t="s">
        <v>86</v>
      </c>
      <c r="J105" s="199"/>
      <c r="K105" s="42"/>
      <c r="L105" s="53"/>
      <c r="M105" s="43"/>
      <c r="N105" s="43"/>
    </row>
    <row r="106" spans="1:15" hidden="1">
      <c r="A106" s="43"/>
      <c r="B106" s="105"/>
      <c r="C106" s="106"/>
      <c r="D106" s="107"/>
      <c r="E106" s="107"/>
      <c r="F106" s="195"/>
      <c r="G106" s="196"/>
      <c r="H106" s="197"/>
      <c r="I106" s="198" t="s">
        <v>87</v>
      </c>
      <c r="J106" s="199"/>
      <c r="K106" s="42"/>
      <c r="L106" s="53"/>
      <c r="M106" s="43"/>
      <c r="N106" s="43"/>
    </row>
    <row r="107" spans="1:15" hidden="1">
      <c r="A107" s="43"/>
      <c r="B107" s="105"/>
      <c r="C107" s="106"/>
      <c r="D107" s="107"/>
      <c r="E107" s="107"/>
      <c r="F107" s="195"/>
      <c r="G107" s="196"/>
      <c r="H107" s="197"/>
      <c r="I107" s="198" t="s">
        <v>88</v>
      </c>
      <c r="J107" s="199"/>
      <c r="K107" s="42"/>
      <c r="L107" s="53"/>
      <c r="M107" s="43"/>
      <c r="N107" s="43"/>
    </row>
    <row r="108" spans="1:15" hidden="1">
      <c r="A108" s="43"/>
      <c r="B108" s="105"/>
      <c r="C108" s="106"/>
      <c r="D108" s="107"/>
      <c r="E108" s="107"/>
      <c r="F108" s="195"/>
      <c r="G108" s="196"/>
      <c r="H108" s="197"/>
      <c r="I108" s="198" t="s">
        <v>89</v>
      </c>
      <c r="J108" s="199"/>
      <c r="K108" s="42"/>
      <c r="L108" s="53"/>
      <c r="M108" s="43"/>
      <c r="N108" s="43"/>
    </row>
    <row r="109" spans="1:15">
      <c r="A109" s="43"/>
      <c r="B109" s="44"/>
      <c r="C109" s="45" t="s">
        <v>83</v>
      </c>
      <c r="D109" s="46"/>
      <c r="E109" s="46"/>
      <c r="F109" s="200">
        <f>SUM(F18:F76)</f>
        <v>0</v>
      </c>
      <c r="G109" s="200">
        <f>SUM(G18:G76)</f>
        <v>0</v>
      </c>
      <c r="H109" s="201">
        <f>SUM(H18:H76)</f>
        <v>0</v>
      </c>
      <c r="I109" s="202"/>
      <c r="J109" s="203">
        <f>SUM(J18:J76)</f>
        <v>0</v>
      </c>
      <c r="K109" s="42">
        <f t="shared" si="0"/>
        <v>0</v>
      </c>
      <c r="L109" s="54"/>
      <c r="M109" s="31"/>
      <c r="N109" s="31"/>
    </row>
    <row r="110" spans="1:15">
      <c r="A110" s="43"/>
      <c r="B110" s="33"/>
      <c r="C110" s="31"/>
      <c r="D110" s="31"/>
      <c r="E110" s="34"/>
      <c r="F110" s="171"/>
      <c r="G110" s="172"/>
      <c r="H110" s="173"/>
      <c r="I110" s="173"/>
      <c r="J110" s="457"/>
      <c r="K110" s="457"/>
      <c r="L110" s="457"/>
      <c r="M110" s="31"/>
      <c r="N110" s="31"/>
      <c r="O110" s="31"/>
    </row>
    <row r="111" spans="1:15">
      <c r="A111" s="43"/>
      <c r="B111" s="33"/>
      <c r="C111" s="31"/>
      <c r="D111" s="31"/>
      <c r="E111" s="34"/>
      <c r="F111" s="171"/>
      <c r="G111" s="172"/>
      <c r="H111" s="173"/>
      <c r="I111" s="173"/>
      <c r="J111" s="172"/>
      <c r="K111" s="36"/>
      <c r="L111" s="36"/>
      <c r="M111" s="31"/>
      <c r="N111" s="31"/>
      <c r="O111" s="31"/>
    </row>
    <row r="112" spans="1:15">
      <c r="A112" s="43"/>
      <c r="B112" s="33"/>
      <c r="C112" s="31"/>
      <c r="D112" s="31"/>
      <c r="E112" s="34"/>
      <c r="F112" s="171"/>
      <c r="G112" s="172"/>
      <c r="H112" s="173"/>
      <c r="I112" s="173"/>
      <c r="J112" s="172"/>
      <c r="K112" s="36"/>
      <c r="L112" s="36"/>
      <c r="M112" s="36"/>
      <c r="N112" s="31"/>
      <c r="O112" s="31"/>
    </row>
    <row r="113" spans="1:15" ht="13.5" customHeight="1">
      <c r="A113" s="43"/>
      <c r="B113" s="47" t="s">
        <v>84</v>
      </c>
      <c r="C113" s="48" t="s">
        <v>85</v>
      </c>
      <c r="D113" s="47" t="s">
        <v>86</v>
      </c>
      <c r="E113" s="204" t="s">
        <v>87</v>
      </c>
      <c r="F113" s="204" t="s">
        <v>88</v>
      </c>
      <c r="G113" s="204" t="s">
        <v>89</v>
      </c>
      <c r="I113" s="173"/>
      <c r="J113" s="36"/>
      <c r="K113" s="36"/>
      <c r="L113" s="36"/>
      <c r="M113" s="36"/>
      <c r="N113" s="31"/>
      <c r="O113" s="31"/>
    </row>
    <row r="114" spans="1:15">
      <c r="A114" s="43"/>
      <c r="B114" s="49"/>
      <c r="C114" s="49"/>
      <c r="D114" s="50"/>
      <c r="E114" s="50"/>
      <c r="F114" s="205"/>
      <c r="G114" s="205"/>
      <c r="H114" s="173"/>
      <c r="I114" s="173"/>
      <c r="J114" s="172"/>
      <c r="K114" s="36"/>
      <c r="L114" s="36"/>
      <c r="M114" s="36"/>
      <c r="N114" s="31"/>
      <c r="O114" s="31"/>
    </row>
    <row r="115" spans="1:15">
      <c r="A115" s="43"/>
      <c r="B115" s="33"/>
      <c r="C115" s="31"/>
      <c r="D115" s="31"/>
      <c r="E115" s="34"/>
      <c r="F115" s="171"/>
      <c r="G115" s="172"/>
      <c r="H115" s="173"/>
      <c r="I115" s="173"/>
      <c r="J115" s="172"/>
      <c r="K115" s="36"/>
      <c r="L115" s="36"/>
      <c r="M115" s="36"/>
      <c r="N115" s="31"/>
      <c r="O115" s="31"/>
    </row>
    <row r="116" spans="1:15">
      <c r="A116" s="43"/>
      <c r="B116" s="33"/>
      <c r="C116" s="31"/>
      <c r="D116" s="31"/>
      <c r="E116" s="34"/>
      <c r="F116" s="171"/>
      <c r="G116" s="172"/>
      <c r="H116" s="173"/>
      <c r="I116" s="173"/>
      <c r="J116" s="172"/>
      <c r="K116" s="36"/>
      <c r="L116" s="36"/>
      <c r="M116" s="36"/>
      <c r="N116" s="31"/>
      <c r="O116" s="31"/>
    </row>
    <row r="117" spans="1:15">
      <c r="A117" s="43"/>
      <c r="B117" s="33"/>
      <c r="C117" s="31"/>
      <c r="D117" s="31"/>
      <c r="E117" s="34"/>
      <c r="F117" s="171"/>
      <c r="G117" s="172"/>
      <c r="H117" s="173"/>
      <c r="I117" s="173"/>
      <c r="J117" s="172"/>
      <c r="K117" s="36"/>
      <c r="L117" s="36"/>
      <c r="M117" s="36"/>
      <c r="N117" s="31"/>
      <c r="O117" s="31"/>
    </row>
  </sheetData>
  <mergeCells count="18">
    <mergeCell ref="J110:L110"/>
    <mergeCell ref="F3:L3"/>
    <mergeCell ref="F4:L4"/>
    <mergeCell ref="J14:J16"/>
    <mergeCell ref="K14:K16"/>
    <mergeCell ref="L14:L16"/>
    <mergeCell ref="H15:H16"/>
    <mergeCell ref="I15:I16"/>
    <mergeCell ref="F5:L5"/>
    <mergeCell ref="G10:I10"/>
    <mergeCell ref="B1:L1"/>
    <mergeCell ref="B14:B16"/>
    <mergeCell ref="C14:C16"/>
    <mergeCell ref="D14:D16"/>
    <mergeCell ref="E14:E16"/>
    <mergeCell ref="F14:F16"/>
    <mergeCell ref="G14:G16"/>
    <mergeCell ref="H14:I14"/>
  </mergeCells>
  <phoneticPr fontId="17"/>
  <dataValidations count="1">
    <dataValidation type="list" allowBlank="1" showInputMessage="1" showErrorMessage="1" sqref="I17:I108">
      <formula1>$B$113:$H$113</formula1>
    </dataValidation>
  </dataValidations>
  <pageMargins left="0.39" right="0.24" top="0.42" bottom="0.66" header="0.26" footer="0.34"/>
  <pageSetup paperSize="9" scale="75" orientation="portrait" horizontalDpi="4294967293" verticalDpi="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E47"/>
  <sheetViews>
    <sheetView showZeros="0" topLeftCell="B1" workbookViewId="0">
      <selection activeCell="I13" sqref="I13"/>
    </sheetView>
  </sheetViews>
  <sheetFormatPr defaultRowHeight="13.5"/>
  <cols>
    <col min="1" max="1" width="10.5" customWidth="1"/>
    <col min="2" max="2" width="2.875" customWidth="1"/>
    <col min="3" max="3" width="0.5" customWidth="1"/>
    <col min="4" max="4" width="17.875" customWidth="1"/>
    <col min="5" max="5" width="65.5" style="67" customWidth="1"/>
  </cols>
  <sheetData>
    <row r="1" spans="1:5">
      <c r="A1" s="1" t="s">
        <v>198</v>
      </c>
    </row>
    <row r="2" spans="1:5">
      <c r="A2" s="492" t="s">
        <v>36</v>
      </c>
      <c r="B2" s="493">
        <f>初期設定!D4</f>
        <v>0</v>
      </c>
      <c r="C2" s="493"/>
      <c r="D2" s="493"/>
      <c r="E2" s="493"/>
    </row>
    <row r="3" spans="1:5">
      <c r="A3" s="492"/>
      <c r="B3" s="493"/>
      <c r="C3" s="493"/>
      <c r="D3" s="493"/>
      <c r="E3" s="493"/>
    </row>
    <row r="4" spans="1:5">
      <c r="A4" s="492" t="s">
        <v>61</v>
      </c>
      <c r="B4" s="494">
        <f>初期設定!D14</f>
        <v>0</v>
      </c>
      <c r="C4" s="494"/>
      <c r="D4" s="494"/>
      <c r="E4" s="494"/>
    </row>
    <row r="5" spans="1:5">
      <c r="A5" s="492"/>
      <c r="B5" s="494"/>
      <c r="C5" s="494"/>
      <c r="D5" s="494"/>
      <c r="E5" s="494"/>
    </row>
    <row r="6" spans="1:5">
      <c r="A6" s="492"/>
      <c r="B6" s="494"/>
      <c r="C6" s="494"/>
      <c r="D6" s="494"/>
      <c r="E6" s="494"/>
    </row>
    <row r="7" spans="1:5">
      <c r="A7" s="8"/>
    </row>
    <row r="8" spans="1:5">
      <c r="A8" s="471" t="s">
        <v>38</v>
      </c>
      <c r="B8" s="471"/>
      <c r="C8" s="471"/>
      <c r="D8" s="471"/>
      <c r="E8" s="154" t="s">
        <v>39</v>
      </c>
    </row>
    <row r="9" spans="1:5" ht="21.75" customHeight="1">
      <c r="A9" s="475" t="s">
        <v>40</v>
      </c>
      <c r="B9" s="490" t="s">
        <v>41</v>
      </c>
      <c r="C9" s="490"/>
      <c r="D9" s="490"/>
      <c r="E9" s="99"/>
    </row>
    <row r="10" spans="1:5" ht="22.5" customHeight="1">
      <c r="A10" s="475"/>
      <c r="B10" s="490" t="s">
        <v>42</v>
      </c>
      <c r="C10" s="490"/>
      <c r="D10" s="490"/>
      <c r="E10" s="99"/>
    </row>
    <row r="11" spans="1:5">
      <c r="A11" s="475"/>
      <c r="B11" s="490" t="s">
        <v>43</v>
      </c>
      <c r="C11" s="490"/>
      <c r="D11" s="490"/>
      <c r="E11" s="491"/>
    </row>
    <row r="12" spans="1:5">
      <c r="A12" s="475"/>
      <c r="B12" s="490"/>
      <c r="C12" s="490"/>
      <c r="D12" s="490"/>
      <c r="E12" s="491"/>
    </row>
    <row r="13" spans="1:5">
      <c r="A13" s="475"/>
      <c r="B13" s="490" t="s">
        <v>44</v>
      </c>
      <c r="C13" s="490"/>
      <c r="D13" s="490"/>
      <c r="E13" s="491"/>
    </row>
    <row r="14" spans="1:5">
      <c r="A14" s="483"/>
      <c r="B14" s="490"/>
      <c r="C14" s="490"/>
      <c r="D14" s="490"/>
      <c r="E14" s="491"/>
    </row>
    <row r="15" spans="1:5" ht="25.5" customHeight="1">
      <c r="A15" s="156"/>
      <c r="B15" s="479" t="s">
        <v>45</v>
      </c>
      <c r="C15" s="480"/>
      <c r="D15" s="480"/>
      <c r="E15" s="159">
        <f>SUM(E9:E14)</f>
        <v>0</v>
      </c>
    </row>
    <row r="16" spans="1:5">
      <c r="A16" s="481"/>
      <c r="B16" s="481"/>
      <c r="C16" s="481"/>
      <c r="D16" s="481"/>
      <c r="E16" s="68"/>
    </row>
    <row r="17" spans="1:5">
      <c r="A17" s="157"/>
      <c r="B17" s="482"/>
      <c r="C17" s="482"/>
      <c r="D17" s="155" t="s">
        <v>38</v>
      </c>
      <c r="E17" s="154" t="s">
        <v>46</v>
      </c>
    </row>
    <row r="18" spans="1:5" ht="13.5" customHeight="1">
      <c r="A18" s="475" t="s">
        <v>47</v>
      </c>
      <c r="B18" s="484" t="s">
        <v>48</v>
      </c>
      <c r="C18" s="485"/>
      <c r="D18" s="475" t="s">
        <v>49</v>
      </c>
      <c r="E18" s="478">
        <f>GETPIVOTDATA("金額",'（集計）'!$D$3,"項目","謝金")</f>
        <v>0</v>
      </c>
    </row>
    <row r="19" spans="1:5">
      <c r="A19" s="475"/>
      <c r="B19" s="486"/>
      <c r="C19" s="487"/>
      <c r="D19" s="475"/>
      <c r="E19" s="478"/>
    </row>
    <row r="20" spans="1:5">
      <c r="A20" s="475"/>
      <c r="B20" s="486"/>
      <c r="C20" s="487"/>
      <c r="D20" s="475"/>
      <c r="E20" s="478"/>
    </row>
    <row r="21" spans="1:5">
      <c r="A21" s="475"/>
      <c r="B21" s="486"/>
      <c r="C21" s="487"/>
      <c r="D21" s="475"/>
      <c r="E21" s="478"/>
    </row>
    <row r="22" spans="1:5">
      <c r="A22" s="475"/>
      <c r="B22" s="486"/>
      <c r="C22" s="487"/>
      <c r="D22" s="475"/>
      <c r="E22" s="478"/>
    </row>
    <row r="23" spans="1:5" ht="13.5" customHeight="1">
      <c r="A23" s="475"/>
      <c r="B23" s="486"/>
      <c r="C23" s="487"/>
      <c r="D23" s="475" t="s">
        <v>50</v>
      </c>
      <c r="E23" s="478">
        <f>GETPIVOTDATA("金額",'（集計）'!$D$3,"項目","旅　費")</f>
        <v>0</v>
      </c>
    </row>
    <row r="24" spans="1:5">
      <c r="A24" s="475"/>
      <c r="B24" s="486"/>
      <c r="C24" s="487"/>
      <c r="D24" s="475"/>
      <c r="E24" s="478"/>
    </row>
    <row r="25" spans="1:5">
      <c r="A25" s="475"/>
      <c r="B25" s="486"/>
      <c r="C25" s="487"/>
      <c r="D25" s="475"/>
      <c r="E25" s="478"/>
    </row>
    <row r="26" spans="1:5">
      <c r="A26" s="475"/>
      <c r="B26" s="486"/>
      <c r="C26" s="487"/>
      <c r="D26" s="475"/>
      <c r="E26" s="478"/>
    </row>
    <row r="27" spans="1:5" ht="13.5" customHeight="1">
      <c r="A27" s="475"/>
      <c r="B27" s="486"/>
      <c r="C27" s="487"/>
      <c r="D27" s="475" t="s">
        <v>51</v>
      </c>
      <c r="E27" s="472">
        <f>GETPIVOTDATA("金額",'（集計）'!$D$3,"項目","印刷製本費")</f>
        <v>0</v>
      </c>
    </row>
    <row r="28" spans="1:5" ht="13.5" customHeight="1">
      <c r="A28" s="475"/>
      <c r="B28" s="486"/>
      <c r="C28" s="487"/>
      <c r="D28" s="475"/>
      <c r="E28" s="474"/>
    </row>
    <row r="29" spans="1:5" ht="13.5" customHeight="1">
      <c r="A29" s="475"/>
      <c r="B29" s="486"/>
      <c r="C29" s="487"/>
      <c r="D29" s="475" t="s">
        <v>52</v>
      </c>
      <c r="E29" s="472">
        <f>GETPIVOTDATA("金額",'（集計）'!$D$3,"項目","通信運搬費")</f>
        <v>0</v>
      </c>
    </row>
    <row r="30" spans="1:5" ht="13.5" customHeight="1">
      <c r="A30" s="475"/>
      <c r="B30" s="486"/>
      <c r="C30" s="487"/>
      <c r="D30" s="475"/>
      <c r="E30" s="473"/>
    </row>
    <row r="31" spans="1:5" ht="13.5" customHeight="1">
      <c r="A31" s="475"/>
      <c r="B31" s="486"/>
      <c r="C31" s="487"/>
      <c r="D31" s="475"/>
      <c r="E31" s="474"/>
    </row>
    <row r="32" spans="1:5" ht="13.5" customHeight="1">
      <c r="A32" s="475"/>
      <c r="B32" s="486"/>
      <c r="C32" s="487"/>
      <c r="D32" s="475" t="s">
        <v>53</v>
      </c>
      <c r="E32" s="472">
        <f>GETPIVOTDATA("金額",'（集計）'!$D$3,"項目","借料損料")</f>
        <v>0</v>
      </c>
    </row>
    <row r="33" spans="1:5" ht="13.5" customHeight="1">
      <c r="A33" s="475"/>
      <c r="B33" s="486"/>
      <c r="C33" s="487"/>
      <c r="D33" s="475"/>
      <c r="E33" s="473"/>
    </row>
    <row r="34" spans="1:5" ht="13.5" customHeight="1">
      <c r="A34" s="475"/>
      <c r="B34" s="486"/>
      <c r="C34" s="487"/>
      <c r="D34" s="475"/>
      <c r="E34" s="473"/>
    </row>
    <row r="35" spans="1:5" ht="13.5" customHeight="1">
      <c r="A35" s="475"/>
      <c r="B35" s="486"/>
      <c r="C35" s="487"/>
      <c r="D35" s="475"/>
      <c r="E35" s="473"/>
    </row>
    <row r="36" spans="1:5" ht="13.5" customHeight="1">
      <c r="A36" s="475"/>
      <c r="B36" s="486"/>
      <c r="C36" s="487"/>
      <c r="D36" s="475"/>
      <c r="E36" s="474"/>
    </row>
    <row r="37" spans="1:5" ht="13.5" customHeight="1">
      <c r="A37" s="475"/>
      <c r="B37" s="486"/>
      <c r="C37" s="487"/>
      <c r="D37" s="475" t="s">
        <v>54</v>
      </c>
      <c r="E37" s="472">
        <f>GETPIVOTDATA("金額",'（集計）'!$D$3,"項目","消耗品費")</f>
        <v>0</v>
      </c>
    </row>
    <row r="38" spans="1:5" ht="13.5" customHeight="1">
      <c r="A38" s="475"/>
      <c r="B38" s="486"/>
      <c r="C38" s="487"/>
      <c r="D38" s="475"/>
      <c r="E38" s="473"/>
    </row>
    <row r="39" spans="1:5" ht="13.5" customHeight="1" thickBot="1">
      <c r="A39" s="475"/>
      <c r="B39" s="488"/>
      <c r="C39" s="489"/>
      <c r="D39" s="475"/>
      <c r="E39" s="476"/>
    </row>
    <row r="40" spans="1:5" ht="26.25" customHeight="1" thickTop="1" thickBot="1">
      <c r="A40" s="475"/>
      <c r="B40" s="471" t="s">
        <v>55</v>
      </c>
      <c r="C40" s="471"/>
      <c r="D40" s="477"/>
      <c r="E40" s="158">
        <f>SUM(E18:E39)</f>
        <v>0</v>
      </c>
    </row>
    <row r="41" spans="1:5" ht="14.25" thickTop="1">
      <c r="A41" s="475"/>
      <c r="B41" s="475" t="s">
        <v>56</v>
      </c>
      <c r="C41" s="475"/>
      <c r="D41" s="475"/>
      <c r="E41" s="474">
        <f>'R-7'!J109</f>
        <v>0</v>
      </c>
    </row>
    <row r="42" spans="1:5">
      <c r="A42" s="475"/>
      <c r="B42" s="475"/>
      <c r="C42" s="475"/>
      <c r="D42" s="475"/>
      <c r="E42" s="478"/>
    </row>
    <row r="43" spans="1:5">
      <c r="A43" s="475"/>
      <c r="B43" s="475"/>
      <c r="C43" s="475"/>
      <c r="D43" s="475"/>
      <c r="E43" s="478"/>
    </row>
    <row r="44" spans="1:5">
      <c r="A44" s="475"/>
      <c r="B44" s="475"/>
      <c r="C44" s="475"/>
      <c r="D44" s="475"/>
      <c r="E44" s="478"/>
    </row>
    <row r="45" spans="1:5">
      <c r="A45" s="475"/>
      <c r="B45" s="475"/>
      <c r="C45" s="475"/>
      <c r="D45" s="475"/>
      <c r="E45" s="478"/>
    </row>
    <row r="46" spans="1:5">
      <c r="A46" s="483"/>
      <c r="B46" s="475"/>
      <c r="C46" s="475"/>
      <c r="D46" s="475"/>
      <c r="E46" s="478"/>
    </row>
    <row r="47" spans="1:5" ht="26.25" customHeight="1">
      <c r="A47" s="470" t="s">
        <v>57</v>
      </c>
      <c r="B47" s="471"/>
      <c r="C47" s="471"/>
      <c r="D47" s="471"/>
      <c r="E47" s="159">
        <f>SUM(E40:E46)</f>
        <v>0</v>
      </c>
    </row>
  </sheetData>
  <sheetProtection password="8427" sheet="1" objects="1" scenarios="1"/>
  <mergeCells count="33">
    <mergeCell ref="A2:A3"/>
    <mergeCell ref="B2:E3"/>
    <mergeCell ref="A4:A6"/>
    <mergeCell ref="B4:E6"/>
    <mergeCell ref="E11:E12"/>
    <mergeCell ref="B13:D14"/>
    <mergeCell ref="E13:E14"/>
    <mergeCell ref="A8:D8"/>
    <mergeCell ref="A9:A14"/>
    <mergeCell ref="B9:D9"/>
    <mergeCell ref="B10:D10"/>
    <mergeCell ref="B11:D12"/>
    <mergeCell ref="B15:D15"/>
    <mergeCell ref="A16:D16"/>
    <mergeCell ref="B17:C17"/>
    <mergeCell ref="A18:A46"/>
    <mergeCell ref="B18:C39"/>
    <mergeCell ref="D18:D22"/>
    <mergeCell ref="D27:D28"/>
    <mergeCell ref="D32:D36"/>
    <mergeCell ref="E27:E28"/>
    <mergeCell ref="D29:D31"/>
    <mergeCell ref="E29:E31"/>
    <mergeCell ref="E18:E22"/>
    <mergeCell ref="D23:D26"/>
    <mergeCell ref="E23:E26"/>
    <mergeCell ref="A47:D47"/>
    <mergeCell ref="E32:E36"/>
    <mergeCell ref="D37:D39"/>
    <mergeCell ref="E37:E39"/>
    <mergeCell ref="B40:D40"/>
    <mergeCell ref="B41:D46"/>
    <mergeCell ref="E41:E46"/>
  </mergeCells>
  <phoneticPr fontId="17"/>
  <pageMargins left="0.47" right="0.18" top="1.24" bottom="1" header="0.51200000000000001" footer="0.51200000000000001"/>
  <pageSetup paperSize="9" orientation="portrait" horizontalDpi="4294967293" verticalDpi="0" r:id="rId1"/>
  <headerFooter alignWithMargins="0">
    <oddHeader>&amp;C&amp;14ＲＡＣ川のサマーキャンプ　収支報告書</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2"/>
  <sheetViews>
    <sheetView showZeros="0" workbookViewId="0">
      <selection activeCell="G18" sqref="G18"/>
    </sheetView>
  </sheetViews>
  <sheetFormatPr defaultRowHeight="13.5"/>
  <cols>
    <col min="1" max="1" width="10.25" customWidth="1"/>
    <col min="2" max="2" width="11.375" customWidth="1"/>
    <col min="4" max="4" width="11.375" bestFit="1" customWidth="1"/>
    <col min="5" max="5" width="5.25" customWidth="1"/>
  </cols>
  <sheetData>
    <row r="1" spans="1:7">
      <c r="A1" s="65" t="s">
        <v>77</v>
      </c>
      <c r="B1" s="65" t="s">
        <v>94</v>
      </c>
    </row>
    <row r="2" spans="1:7">
      <c r="A2" s="66">
        <f>'R-7'!H18</f>
        <v>0</v>
      </c>
      <c r="B2" s="66">
        <f>'R-7'!I18</f>
        <v>0</v>
      </c>
    </row>
    <row r="3" spans="1:7">
      <c r="A3" s="66">
        <f>'R-7'!H19</f>
        <v>0</v>
      </c>
      <c r="B3" s="66">
        <f>'R-7'!I19</f>
        <v>0</v>
      </c>
      <c r="D3" s="57" t="s">
        <v>97</v>
      </c>
      <c r="E3" s="59"/>
    </row>
    <row r="4" spans="1:7">
      <c r="A4" s="66">
        <f>'R-7'!H20</f>
        <v>0</v>
      </c>
      <c r="B4" s="66">
        <f>'R-7'!I20</f>
        <v>0</v>
      </c>
      <c r="D4" s="57" t="s">
        <v>93</v>
      </c>
      <c r="E4" s="59" t="s">
        <v>92</v>
      </c>
    </row>
    <row r="5" spans="1:7">
      <c r="A5" s="66">
        <f>'R-7'!H21</f>
        <v>0</v>
      </c>
      <c r="B5" s="66">
        <f>'R-7'!I21</f>
        <v>0</v>
      </c>
      <c r="D5" s="56">
        <v>0</v>
      </c>
      <c r="E5" s="60">
        <v>0</v>
      </c>
    </row>
    <row r="6" spans="1:7">
      <c r="A6" s="66">
        <f>'R-7'!H22</f>
        <v>0</v>
      </c>
      <c r="B6" s="66">
        <f>'R-7'!I22</f>
        <v>0</v>
      </c>
      <c r="D6" s="222" t="s">
        <v>49</v>
      </c>
      <c r="E6" s="223">
        <v>0</v>
      </c>
    </row>
    <row r="7" spans="1:7">
      <c r="A7" s="66">
        <f>'R-7'!H23</f>
        <v>0</v>
      </c>
      <c r="B7" s="66">
        <f>'R-7'!I23</f>
        <v>0</v>
      </c>
      <c r="D7" s="222" t="s">
        <v>222</v>
      </c>
      <c r="E7" s="223">
        <v>0</v>
      </c>
    </row>
    <row r="8" spans="1:7">
      <c r="A8" s="66">
        <f>'R-7'!H24</f>
        <v>0</v>
      </c>
      <c r="B8" s="66">
        <f>'R-7'!I24</f>
        <v>0</v>
      </c>
      <c r="D8" s="222" t="s">
        <v>51</v>
      </c>
      <c r="E8" s="223">
        <v>0</v>
      </c>
    </row>
    <row r="9" spans="1:7">
      <c r="A9" s="66">
        <f>'R-7'!H25</f>
        <v>0</v>
      </c>
      <c r="B9" s="66">
        <f>'R-7'!I25</f>
        <v>0</v>
      </c>
      <c r="D9" s="222" t="s">
        <v>52</v>
      </c>
      <c r="E9" s="223">
        <v>0</v>
      </c>
    </row>
    <row r="10" spans="1:7">
      <c r="A10" s="66">
        <f>'R-7'!H26</f>
        <v>0</v>
      </c>
      <c r="B10" s="66">
        <f>'R-7'!I26</f>
        <v>0</v>
      </c>
      <c r="D10" s="222" t="s">
        <v>53</v>
      </c>
      <c r="E10" s="223">
        <v>0</v>
      </c>
    </row>
    <row r="11" spans="1:7">
      <c r="A11" s="66">
        <f>'R-7'!H27</f>
        <v>0</v>
      </c>
      <c r="B11" s="66">
        <f>'R-7'!I27</f>
        <v>0</v>
      </c>
      <c r="D11" s="222" t="s">
        <v>54</v>
      </c>
      <c r="E11" s="223">
        <v>0</v>
      </c>
    </row>
    <row r="12" spans="1:7">
      <c r="A12" s="66">
        <f>'R-7'!H28</f>
        <v>0</v>
      </c>
      <c r="B12" s="66">
        <f>'R-7'!I28</f>
        <v>0</v>
      </c>
      <c r="D12" s="58" t="s">
        <v>91</v>
      </c>
      <c r="E12" s="61">
        <v>0</v>
      </c>
    </row>
    <row r="13" spans="1:7">
      <c r="A13" s="66">
        <f>'R-7'!H29</f>
        <v>0</v>
      </c>
      <c r="B13" s="66">
        <f>'R-7'!I29</f>
        <v>0</v>
      </c>
    </row>
    <row r="14" spans="1:7">
      <c r="A14" s="66">
        <f>'R-7'!H30</f>
        <v>0</v>
      </c>
      <c r="B14" s="66">
        <f>'R-7'!I30</f>
        <v>0</v>
      </c>
    </row>
    <row r="15" spans="1:7">
      <c r="A15" s="66">
        <f>'R-7'!H31</f>
        <v>0</v>
      </c>
      <c r="B15" s="66">
        <f>'R-7'!I31</f>
        <v>0</v>
      </c>
      <c r="D15" s="73"/>
      <c r="E15" s="74"/>
      <c r="F15" s="74"/>
      <c r="G15" s="75"/>
    </row>
    <row r="16" spans="1:7">
      <c r="A16" s="66">
        <f>'R-7'!H32</f>
        <v>0</v>
      </c>
      <c r="B16" s="66">
        <f>'R-7'!I32</f>
        <v>0</v>
      </c>
      <c r="D16" s="73" t="s">
        <v>186</v>
      </c>
      <c r="E16" s="74"/>
      <c r="F16" s="74"/>
      <c r="G16" s="75">
        <f>'R-7'!J10</f>
        <v>0</v>
      </c>
    </row>
    <row r="17" spans="1:7">
      <c r="A17" s="66">
        <f>'R-7'!H33</f>
        <v>0</v>
      </c>
      <c r="B17" s="66">
        <f>'R-7'!I33</f>
        <v>0</v>
      </c>
      <c r="D17" s="73" t="s">
        <v>187</v>
      </c>
      <c r="E17" s="74"/>
      <c r="F17" s="74"/>
      <c r="G17" s="75">
        <v>80000</v>
      </c>
    </row>
    <row r="18" spans="1:7">
      <c r="A18" s="66">
        <f>'R-7'!H34</f>
        <v>0</v>
      </c>
      <c r="B18" s="66">
        <f>'R-7'!I34</f>
        <v>0</v>
      </c>
    </row>
    <row r="19" spans="1:7">
      <c r="A19" s="66">
        <f>'R-7'!H35</f>
        <v>0</v>
      </c>
      <c r="B19" s="66">
        <f>'R-7'!I35</f>
        <v>0</v>
      </c>
    </row>
    <row r="20" spans="1:7">
      <c r="A20" s="66">
        <f>'R-7'!H36</f>
        <v>0</v>
      </c>
      <c r="B20" s="66">
        <f>'R-7'!I36</f>
        <v>0</v>
      </c>
    </row>
    <row r="21" spans="1:7">
      <c r="A21" s="66">
        <f>'R-7'!H37</f>
        <v>0</v>
      </c>
      <c r="B21" s="66">
        <f>'R-7'!I37</f>
        <v>0</v>
      </c>
    </row>
    <row r="22" spans="1:7">
      <c r="A22" s="66">
        <f>'R-7'!H38</f>
        <v>0</v>
      </c>
      <c r="B22" s="66">
        <f>'R-7'!I38</f>
        <v>0</v>
      </c>
    </row>
    <row r="23" spans="1:7">
      <c r="A23" s="66">
        <f>'R-7'!H39</f>
        <v>0</v>
      </c>
      <c r="B23" s="66">
        <f>'R-7'!I39</f>
        <v>0</v>
      </c>
    </row>
    <row r="24" spans="1:7">
      <c r="A24" s="66">
        <f>'R-7'!H40</f>
        <v>0</v>
      </c>
      <c r="B24" s="66">
        <f>'R-7'!I40</f>
        <v>0</v>
      </c>
    </row>
    <row r="25" spans="1:7">
      <c r="A25" s="66">
        <f>'R-7'!H41</f>
        <v>0</v>
      </c>
      <c r="B25" s="66">
        <f>'R-7'!I41</f>
        <v>0</v>
      </c>
    </row>
    <row r="26" spans="1:7">
      <c r="A26" s="66">
        <f>'R-7'!H42</f>
        <v>0</v>
      </c>
      <c r="B26" s="66">
        <f>'R-7'!I42</f>
        <v>0</v>
      </c>
    </row>
    <row r="27" spans="1:7">
      <c r="A27" s="66">
        <f>'R-7'!H43</f>
        <v>0</v>
      </c>
      <c r="B27" s="66">
        <f>'R-7'!I43</f>
        <v>0</v>
      </c>
    </row>
    <row r="28" spans="1:7">
      <c r="A28" s="66">
        <f>'R-7'!H44</f>
        <v>0</v>
      </c>
      <c r="B28" s="66">
        <f>'R-7'!I44</f>
        <v>0</v>
      </c>
    </row>
    <row r="29" spans="1:7">
      <c r="A29" s="66">
        <f>'R-7'!H45</f>
        <v>0</v>
      </c>
      <c r="B29" s="66">
        <f>'R-7'!I45</f>
        <v>0</v>
      </c>
    </row>
    <row r="30" spans="1:7">
      <c r="A30" s="66">
        <f>'R-7'!H46</f>
        <v>0</v>
      </c>
      <c r="B30" s="66">
        <f>'R-7'!I46</f>
        <v>0</v>
      </c>
    </row>
    <row r="31" spans="1:7">
      <c r="A31" s="66">
        <f>'R-7'!H47</f>
        <v>0</v>
      </c>
      <c r="B31" s="66">
        <f>'R-7'!I47</f>
        <v>0</v>
      </c>
    </row>
    <row r="32" spans="1:7">
      <c r="A32" s="66">
        <f>'R-7'!H48</f>
        <v>0</v>
      </c>
      <c r="B32" s="66">
        <f>'R-7'!I48</f>
        <v>0</v>
      </c>
    </row>
    <row r="33" spans="1:2">
      <c r="A33" s="66">
        <f>'R-7'!H49</f>
        <v>0</v>
      </c>
      <c r="B33" s="66">
        <f>'R-7'!I49</f>
        <v>0</v>
      </c>
    </row>
    <row r="34" spans="1:2">
      <c r="A34" s="66">
        <f>'R-7'!H50</f>
        <v>0</v>
      </c>
      <c r="B34" s="66">
        <f>'R-7'!I50</f>
        <v>0</v>
      </c>
    </row>
    <row r="35" spans="1:2">
      <c r="A35" s="66">
        <f>'R-7'!H51</f>
        <v>0</v>
      </c>
      <c r="B35" s="66">
        <f>'R-7'!I51</f>
        <v>0</v>
      </c>
    </row>
    <row r="36" spans="1:2">
      <c r="A36" s="66">
        <f>'R-7'!H52</f>
        <v>0</v>
      </c>
      <c r="B36" s="66">
        <f>'R-7'!I52</f>
        <v>0</v>
      </c>
    </row>
    <row r="37" spans="1:2">
      <c r="A37" s="66">
        <f>'R-7'!H53</f>
        <v>0</v>
      </c>
      <c r="B37" s="66">
        <f>'R-7'!I53</f>
        <v>0</v>
      </c>
    </row>
    <row r="38" spans="1:2">
      <c r="A38" s="66">
        <f>'R-7'!H54</f>
        <v>0</v>
      </c>
      <c r="B38" s="66">
        <f>'R-7'!I54</f>
        <v>0</v>
      </c>
    </row>
    <row r="39" spans="1:2">
      <c r="A39" s="66">
        <f>'R-7'!H55</f>
        <v>0</v>
      </c>
      <c r="B39" s="66">
        <f>'R-7'!I55</f>
        <v>0</v>
      </c>
    </row>
    <row r="40" spans="1:2">
      <c r="A40" s="66">
        <f>'R-7'!H56</f>
        <v>0</v>
      </c>
      <c r="B40" s="66">
        <f>'R-7'!I56</f>
        <v>0</v>
      </c>
    </row>
    <row r="41" spans="1:2">
      <c r="A41" s="66">
        <f>'R-7'!H57</f>
        <v>0</v>
      </c>
      <c r="B41" s="66">
        <f>'R-7'!I57</f>
        <v>0</v>
      </c>
    </row>
    <row r="42" spans="1:2">
      <c r="A42" s="66">
        <f>'R-7'!H58</f>
        <v>0</v>
      </c>
      <c r="B42" s="66">
        <f>'R-7'!I58</f>
        <v>0</v>
      </c>
    </row>
    <row r="43" spans="1:2">
      <c r="A43" s="66">
        <f>'R-7'!H59</f>
        <v>0</v>
      </c>
      <c r="B43" s="66">
        <f>'R-7'!I59</f>
        <v>0</v>
      </c>
    </row>
    <row r="44" spans="1:2">
      <c r="A44" s="66">
        <f>'R-7'!H60</f>
        <v>0</v>
      </c>
      <c r="B44" s="66">
        <f>'R-7'!I60</f>
        <v>0</v>
      </c>
    </row>
    <row r="45" spans="1:2">
      <c r="A45" s="66">
        <f>'R-7'!H61</f>
        <v>0</v>
      </c>
      <c r="B45" s="66">
        <f>'R-7'!I61</f>
        <v>0</v>
      </c>
    </row>
    <row r="46" spans="1:2">
      <c r="A46" s="66">
        <f>'R-7'!H62</f>
        <v>0</v>
      </c>
      <c r="B46" s="66">
        <f>'R-7'!I62</f>
        <v>0</v>
      </c>
    </row>
    <row r="47" spans="1:2">
      <c r="A47" s="66">
        <f>'R-7'!H63</f>
        <v>0</v>
      </c>
      <c r="B47" s="66">
        <f>'R-7'!I63</f>
        <v>0</v>
      </c>
    </row>
    <row r="48" spans="1:2">
      <c r="A48" s="66">
        <f>'R-7'!H64</f>
        <v>0</v>
      </c>
      <c r="B48" s="66">
        <f>'R-7'!I64</f>
        <v>0</v>
      </c>
    </row>
    <row r="49" spans="1:2">
      <c r="A49" s="66">
        <f>'R-7'!H65</f>
        <v>0</v>
      </c>
      <c r="B49" s="66">
        <f>'R-7'!I65</f>
        <v>0</v>
      </c>
    </row>
    <row r="50" spans="1:2">
      <c r="A50" s="66">
        <f>'R-7'!H66</f>
        <v>0</v>
      </c>
      <c r="B50" s="66">
        <f>'R-7'!I66</f>
        <v>0</v>
      </c>
    </row>
    <row r="51" spans="1:2">
      <c r="A51" s="66">
        <f>'R-7'!H67</f>
        <v>0</v>
      </c>
      <c r="B51" s="66">
        <f>'R-7'!I67</f>
        <v>0</v>
      </c>
    </row>
    <row r="52" spans="1:2">
      <c r="A52" s="66">
        <f>'R-7'!H68</f>
        <v>0</v>
      </c>
      <c r="B52" s="66">
        <f>'R-7'!I68</f>
        <v>0</v>
      </c>
    </row>
    <row r="53" spans="1:2">
      <c r="A53" s="66">
        <f>'R-7'!H69</f>
        <v>0</v>
      </c>
      <c r="B53" s="66">
        <f>'R-7'!I69</f>
        <v>0</v>
      </c>
    </row>
    <row r="54" spans="1:2">
      <c r="A54" s="66">
        <f>'R-7'!H70</f>
        <v>0</v>
      </c>
      <c r="B54" s="66">
        <f>'R-7'!I70</f>
        <v>0</v>
      </c>
    </row>
    <row r="55" spans="1:2">
      <c r="A55" s="66">
        <f>'R-7'!H71</f>
        <v>0</v>
      </c>
      <c r="B55" s="66">
        <f>'R-7'!I71</f>
        <v>0</v>
      </c>
    </row>
    <row r="56" spans="1:2">
      <c r="A56" s="66">
        <f>'R-7'!H72</f>
        <v>0</v>
      </c>
      <c r="B56" s="66">
        <f>'R-7'!I72</f>
        <v>0</v>
      </c>
    </row>
    <row r="57" spans="1:2">
      <c r="A57" s="66">
        <f>'R-7'!H73</f>
        <v>0</v>
      </c>
      <c r="B57" s="66">
        <f>'R-7'!I73</f>
        <v>0</v>
      </c>
    </row>
    <row r="58" spans="1:2">
      <c r="A58" s="66">
        <f>'R-7'!H74</f>
        <v>0</v>
      </c>
      <c r="B58" s="66">
        <f>'R-7'!I74</f>
        <v>0</v>
      </c>
    </row>
    <row r="59" spans="1:2">
      <c r="A59" s="66">
        <f>'R-7'!H75</f>
        <v>0</v>
      </c>
      <c r="B59" s="66">
        <f>'R-7'!I75</f>
        <v>0</v>
      </c>
    </row>
    <row r="60" spans="1:2">
      <c r="A60" s="66">
        <f>'R-7'!H76</f>
        <v>0</v>
      </c>
      <c r="B60" s="66">
        <f>'R-7'!I76</f>
        <v>0</v>
      </c>
    </row>
    <row r="61" spans="1:2">
      <c r="A61" s="66">
        <f>'R-7'!H77</f>
        <v>0</v>
      </c>
      <c r="B61" s="66">
        <f>'R-7'!I77</f>
        <v>0</v>
      </c>
    </row>
    <row r="62" spans="1:2">
      <c r="A62" s="66">
        <f>'R-7'!H78</f>
        <v>0</v>
      </c>
      <c r="B62" s="66">
        <f>'R-7'!I78</f>
        <v>0</v>
      </c>
    </row>
    <row r="63" spans="1:2">
      <c r="A63" s="66">
        <f>'R-7'!H79</f>
        <v>0</v>
      </c>
      <c r="B63" s="66">
        <f>'R-7'!I79</f>
        <v>0</v>
      </c>
    </row>
    <row r="64" spans="1:2">
      <c r="A64" s="66">
        <f>'R-7'!H80</f>
        <v>0</v>
      </c>
      <c r="B64" s="66">
        <f>'R-7'!I80</f>
        <v>0</v>
      </c>
    </row>
    <row r="65" spans="1:2">
      <c r="A65" s="66">
        <f>'R-7'!H81</f>
        <v>0</v>
      </c>
      <c r="B65" s="66">
        <f>'R-7'!I81</f>
        <v>0</v>
      </c>
    </row>
    <row r="66" spans="1:2">
      <c r="A66" s="66">
        <f>'R-7'!H82</f>
        <v>0</v>
      </c>
      <c r="B66" s="66">
        <f>'R-7'!I82</f>
        <v>0</v>
      </c>
    </row>
    <row r="67" spans="1:2">
      <c r="A67" s="66">
        <f>'R-7'!H83</f>
        <v>0</v>
      </c>
      <c r="B67" s="66">
        <f>'R-7'!I83</f>
        <v>0</v>
      </c>
    </row>
    <row r="68" spans="1:2">
      <c r="A68" s="66">
        <f>'R-7'!H84</f>
        <v>0</v>
      </c>
      <c r="B68" s="66">
        <f>'R-7'!I84</f>
        <v>0</v>
      </c>
    </row>
    <row r="69" spans="1:2">
      <c r="A69" s="66">
        <f>'R-7'!H85</f>
        <v>0</v>
      </c>
      <c r="B69" s="66">
        <f>'R-7'!I85</f>
        <v>0</v>
      </c>
    </row>
    <row r="70" spans="1:2">
      <c r="A70" s="66">
        <f>'R-7'!H86</f>
        <v>0</v>
      </c>
      <c r="B70" s="66">
        <f>'R-7'!I86</f>
        <v>0</v>
      </c>
    </row>
    <row r="71" spans="1:2">
      <c r="A71" s="66">
        <f>'R-7'!H87</f>
        <v>0</v>
      </c>
      <c r="B71" s="66">
        <f>'R-7'!I87</f>
        <v>0</v>
      </c>
    </row>
    <row r="72" spans="1:2">
      <c r="A72" s="66">
        <f>'R-7'!H88</f>
        <v>0</v>
      </c>
      <c r="B72" s="66">
        <f>'R-7'!I88</f>
        <v>0</v>
      </c>
    </row>
    <row r="73" spans="1:2">
      <c r="A73" s="66">
        <f>'R-7'!H89</f>
        <v>0</v>
      </c>
      <c r="B73" s="66">
        <f>'R-7'!I89</f>
        <v>0</v>
      </c>
    </row>
    <row r="74" spans="1:2">
      <c r="A74" s="66">
        <f>'R-7'!H90</f>
        <v>0</v>
      </c>
      <c r="B74" s="66">
        <f>'R-7'!I90</f>
        <v>0</v>
      </c>
    </row>
    <row r="75" spans="1:2">
      <c r="A75" s="66">
        <f>'R-7'!H91</f>
        <v>0</v>
      </c>
      <c r="B75" s="66">
        <f>'R-7'!I91</f>
        <v>0</v>
      </c>
    </row>
    <row r="76" spans="1:2">
      <c r="A76" s="66">
        <f>'R-7'!H92</f>
        <v>0</v>
      </c>
      <c r="B76" s="66">
        <f>'R-7'!I92</f>
        <v>0</v>
      </c>
    </row>
    <row r="77" spans="1:2">
      <c r="A77" s="66">
        <f>'R-7'!H93</f>
        <v>0</v>
      </c>
      <c r="B77" s="66">
        <f>'R-7'!I93</f>
        <v>0</v>
      </c>
    </row>
    <row r="78" spans="1:2">
      <c r="A78" s="66">
        <f>'R-7'!H94</f>
        <v>0</v>
      </c>
      <c r="B78" s="66">
        <f>'R-7'!I94</f>
        <v>0</v>
      </c>
    </row>
    <row r="79" spans="1:2">
      <c r="A79" s="66">
        <f>'R-7'!H95</f>
        <v>0</v>
      </c>
      <c r="B79" s="66">
        <f>'R-7'!I95</f>
        <v>0</v>
      </c>
    </row>
    <row r="80" spans="1:2">
      <c r="A80" s="66">
        <f>'R-7'!H96</f>
        <v>0</v>
      </c>
      <c r="B80" s="66">
        <f>'R-7'!I96</f>
        <v>0</v>
      </c>
    </row>
    <row r="81" spans="1:2">
      <c r="A81" s="66">
        <f>'R-7'!H97</f>
        <v>0</v>
      </c>
      <c r="B81" s="66">
        <f>'R-7'!I97</f>
        <v>0</v>
      </c>
    </row>
    <row r="82" spans="1:2">
      <c r="A82" s="66">
        <f>'R-7'!H98</f>
        <v>0</v>
      </c>
      <c r="B82" s="66">
        <f>'R-7'!I98</f>
        <v>0</v>
      </c>
    </row>
    <row r="83" spans="1:2">
      <c r="A83" s="66">
        <f>'R-7'!H99</f>
        <v>0</v>
      </c>
      <c r="B83" s="66">
        <f>'R-7'!I99</f>
        <v>0</v>
      </c>
    </row>
    <row r="84" spans="1:2">
      <c r="A84" s="66">
        <f>'R-7'!H100</f>
        <v>0</v>
      </c>
      <c r="B84" s="66">
        <f>'R-7'!I100</f>
        <v>0</v>
      </c>
    </row>
    <row r="85" spans="1:2">
      <c r="A85" s="66">
        <f>'R-7'!H101</f>
        <v>0</v>
      </c>
      <c r="B85" s="66">
        <f>'R-7'!I101</f>
        <v>0</v>
      </c>
    </row>
    <row r="86" spans="1:2">
      <c r="A86" s="66">
        <f>'R-7'!H102</f>
        <v>0</v>
      </c>
      <c r="B86" s="66">
        <f>'R-7'!I102</f>
        <v>0</v>
      </c>
    </row>
    <row r="87" spans="1:2">
      <c r="A87" s="66">
        <f>'R-7'!H103</f>
        <v>0</v>
      </c>
      <c r="B87" s="66" t="str">
        <f>'R-7'!I103</f>
        <v>謝金</v>
      </c>
    </row>
    <row r="88" spans="1:2">
      <c r="A88" s="66">
        <f>'R-7'!H104</f>
        <v>0</v>
      </c>
      <c r="B88" s="66" t="str">
        <f>'R-7'!I104</f>
        <v>旅　費</v>
      </c>
    </row>
    <row r="89" spans="1:2">
      <c r="A89" s="66">
        <f>'R-7'!H105</f>
        <v>0</v>
      </c>
      <c r="B89" s="66" t="str">
        <f>'R-7'!I105</f>
        <v>印刷製本費</v>
      </c>
    </row>
    <row r="90" spans="1:2">
      <c r="A90" s="66">
        <f>'R-7'!H106</f>
        <v>0</v>
      </c>
      <c r="B90" s="66" t="str">
        <f>'R-7'!I106</f>
        <v>通信運搬費</v>
      </c>
    </row>
    <row r="91" spans="1:2">
      <c r="A91" s="66">
        <f>'R-7'!H107</f>
        <v>0</v>
      </c>
      <c r="B91" s="66" t="str">
        <f>'R-7'!I107</f>
        <v>借料損料</v>
      </c>
    </row>
    <row r="92" spans="1:2">
      <c r="A92" s="66">
        <f>'R-7'!H108</f>
        <v>0</v>
      </c>
      <c r="B92" s="66" t="str">
        <f>'R-7'!I108</f>
        <v>消耗品費</v>
      </c>
    </row>
  </sheetData>
  <phoneticPr fontId="17"/>
  <pageMargins left="0.75" right="0.75" top="1" bottom="1" header="0.51200000000000001" footer="0.51200000000000001"/>
  <pageSetup paperSize="9" orientation="portrait" horizontalDpi="4294967293" verticalDpi="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初期設定</vt:lpstr>
      <vt:lpstr>Ｌ-1</vt:lpstr>
      <vt:lpstr>Ｌ-2</vt:lpstr>
      <vt:lpstr>Ｌ-3</vt:lpstr>
      <vt:lpstr>R-6</vt:lpstr>
      <vt:lpstr>Ｌ-5</vt:lpstr>
      <vt:lpstr>R-7</vt:lpstr>
      <vt:lpstr>Ｌ-8</vt:lpstr>
      <vt:lpstr>（集計）</vt:lpstr>
      <vt:lpstr>（ACCESS転写データ）</vt:lpstr>
      <vt:lpstr>'Ｌ-1'!Print_Area</vt:lpstr>
      <vt:lpstr>'Ｌ-3'!Print_Area</vt:lpstr>
      <vt:lpstr>'Ｌ-5'!Print_Area</vt:lpstr>
      <vt:lpstr>'R-7'!Print_Area</vt:lpstr>
      <vt:lpstr>初期設定!Print_Area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隆</dc:creator>
  <cp:lastModifiedBy>RACFun</cp:lastModifiedBy>
  <cp:lastPrinted>2018-02-26T08:49:36Z</cp:lastPrinted>
  <dcterms:created xsi:type="dcterms:W3CDTF">2008-03-10T03:18:02Z</dcterms:created>
  <dcterms:modified xsi:type="dcterms:W3CDTF">2022-06-24T10:07:06Z</dcterms:modified>
</cp:coreProperties>
</file>