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codeName="ThisWorkbook" hidePivotFieldList="1" defaultThemeVersion="124226"/>
  <bookViews>
    <workbookView xWindow="645" yWindow="150" windowWidth="16230" windowHeight="11940" tabRatio="733"/>
  </bookViews>
  <sheets>
    <sheet name="初期設定" sheetId="6" r:id="rId1"/>
    <sheet name="Ｍ-1" sheetId="1" r:id="rId2"/>
    <sheet name="Ｍ-2" sheetId="2" r:id="rId3"/>
    <sheet name="Ｍ-3" sheetId="4" r:id="rId4"/>
    <sheet name="Ｍ-5" sheetId="11" r:id="rId5"/>
    <sheet name="Ｍ-6" sheetId="7" r:id="rId6"/>
    <sheet name="R-7" sheetId="9" r:id="rId7"/>
    <sheet name="Ｍ-8" sheetId="8" r:id="rId8"/>
    <sheet name="（集計）" sheetId="10" r:id="rId9"/>
    <sheet name="（ACCESS転写データ）" sheetId="12" r:id="rId10"/>
    <sheet name="（修了証発行データ元）" sheetId="13" r:id="rId11"/>
    <sheet name="（修了証発行データ）" sheetId="14" r:id="rId12"/>
  </sheets>
  <definedNames>
    <definedName name="_xlnm._FilterDatabase" localSheetId="1" hidden="1">'Ｍ-1'!#REF!</definedName>
    <definedName name="_xlnm.Print_Area" localSheetId="1">'Ｍ-1'!$A$1:$N$43</definedName>
    <definedName name="_xlnm.Print_Area" localSheetId="4">'Ｍ-5'!$A$1:$R$49</definedName>
    <definedName name="_xlnm.Print_Area" localSheetId="6">'R-7'!$B$1:$L$77</definedName>
    <definedName name="_xlnm.Print_Area" localSheetId="0">初期設定!$A$1:$D$68</definedName>
    <definedName name="_xlnm.Print_Titles" localSheetId="5">'Ｍ-6'!$1:$3</definedName>
  </definedNames>
  <calcPr calcId="145621"/>
  <pivotCaches>
    <pivotCache cacheId="10" r:id="rId13"/>
  </pivotCaches>
</workbook>
</file>

<file path=xl/calcChain.xml><?xml version="1.0" encoding="utf-8"?>
<calcChain xmlns="http://schemas.openxmlformats.org/spreadsheetml/2006/main">
  <c r="C26" i="1" l="1"/>
  <c r="C25" i="1"/>
  <c r="AE3" i="12" l="1"/>
  <c r="AD3" i="12"/>
  <c r="AC3" i="12" l="1"/>
  <c r="I3" i="12"/>
  <c r="AB3" i="12"/>
  <c r="AA3" i="12"/>
  <c r="Z3" i="12"/>
  <c r="Y3" i="12"/>
  <c r="X3" i="12"/>
  <c r="W3" i="12"/>
  <c r="D54" i="6"/>
  <c r="V3" i="12" s="1"/>
  <c r="D53" i="6"/>
  <c r="U3" i="12" s="1"/>
  <c r="C16" i="1"/>
  <c r="C2" i="7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D101" i="13"/>
  <c r="C101" i="13"/>
  <c r="D100" i="13"/>
  <c r="C100" i="13"/>
  <c r="B100" i="13"/>
  <c r="D99" i="13"/>
  <c r="C99" i="13"/>
  <c r="B99" i="13"/>
  <c r="D98" i="13"/>
  <c r="C98" i="13"/>
  <c r="B98" i="13"/>
  <c r="D97" i="13"/>
  <c r="C97" i="13"/>
  <c r="B97" i="13"/>
  <c r="D96" i="13"/>
  <c r="C96" i="13"/>
  <c r="B96" i="13"/>
  <c r="D95" i="13"/>
  <c r="C95" i="13"/>
  <c r="B95" i="13"/>
  <c r="D94" i="13"/>
  <c r="C94" i="13"/>
  <c r="B94" i="13"/>
  <c r="D93" i="13"/>
  <c r="C93" i="13"/>
  <c r="B93" i="13"/>
  <c r="D92" i="13"/>
  <c r="C92" i="13"/>
  <c r="B92" i="13"/>
  <c r="D91" i="13"/>
  <c r="C91" i="13"/>
  <c r="B91" i="13"/>
  <c r="D90" i="13"/>
  <c r="C90" i="13"/>
  <c r="B90" i="13"/>
  <c r="D89" i="13"/>
  <c r="C89" i="13"/>
  <c r="B89" i="13"/>
  <c r="D88" i="13"/>
  <c r="C88" i="13"/>
  <c r="B88" i="13"/>
  <c r="D87" i="13"/>
  <c r="C87" i="13"/>
  <c r="B87" i="13"/>
  <c r="D86" i="13"/>
  <c r="C86" i="13"/>
  <c r="B86" i="13"/>
  <c r="D85" i="13"/>
  <c r="C85" i="13"/>
  <c r="B85" i="13"/>
  <c r="D84" i="13"/>
  <c r="C84" i="13"/>
  <c r="B84" i="13"/>
  <c r="D83" i="13"/>
  <c r="C83" i="13"/>
  <c r="B83" i="13"/>
  <c r="D82" i="13"/>
  <c r="C82" i="13"/>
  <c r="B82" i="13"/>
  <c r="D81" i="13"/>
  <c r="C81" i="13"/>
  <c r="B81" i="13"/>
  <c r="D80" i="13"/>
  <c r="C80" i="13"/>
  <c r="B80" i="13"/>
  <c r="D79" i="13"/>
  <c r="C79" i="13"/>
  <c r="B79" i="13"/>
  <c r="D78" i="13"/>
  <c r="C78" i="13"/>
  <c r="B78" i="13"/>
  <c r="D77" i="13"/>
  <c r="C77" i="13"/>
  <c r="B77" i="13"/>
  <c r="D76" i="13"/>
  <c r="C76" i="13"/>
  <c r="B76" i="13"/>
  <c r="D75" i="13"/>
  <c r="C75" i="13"/>
  <c r="B75" i="13"/>
  <c r="D74" i="13"/>
  <c r="C74" i="13"/>
  <c r="B74" i="13"/>
  <c r="D73" i="13"/>
  <c r="C73" i="13"/>
  <c r="B73" i="13"/>
  <c r="D72" i="13"/>
  <c r="C72" i="13"/>
  <c r="B72" i="13"/>
  <c r="D71" i="13"/>
  <c r="C71" i="13"/>
  <c r="B71" i="13"/>
  <c r="D70" i="13"/>
  <c r="C70" i="13"/>
  <c r="B70" i="13"/>
  <c r="D69" i="13"/>
  <c r="C69" i="13"/>
  <c r="B69" i="13"/>
  <c r="D68" i="13"/>
  <c r="C68" i="13"/>
  <c r="B68" i="13"/>
  <c r="D67" i="13"/>
  <c r="C67" i="13"/>
  <c r="B67" i="13"/>
  <c r="D66" i="13"/>
  <c r="C66" i="13"/>
  <c r="B66" i="13"/>
  <c r="D65" i="13"/>
  <c r="C65" i="13"/>
  <c r="B65" i="13"/>
  <c r="D64" i="13"/>
  <c r="C64" i="13"/>
  <c r="B64" i="13"/>
  <c r="D63" i="13"/>
  <c r="C63" i="13"/>
  <c r="B63" i="13"/>
  <c r="D62" i="13"/>
  <c r="C62" i="13"/>
  <c r="B62" i="13"/>
  <c r="D61" i="13"/>
  <c r="C61" i="13"/>
  <c r="B61" i="13"/>
  <c r="D60" i="13"/>
  <c r="C60" i="13"/>
  <c r="B60" i="13"/>
  <c r="D59" i="13"/>
  <c r="C59" i="13"/>
  <c r="B59" i="13"/>
  <c r="D58" i="13"/>
  <c r="C58" i="13"/>
  <c r="B58" i="13"/>
  <c r="D57" i="13"/>
  <c r="C57" i="13"/>
  <c r="B57" i="13"/>
  <c r="D56" i="13"/>
  <c r="C56" i="13"/>
  <c r="B56" i="13"/>
  <c r="D55" i="13"/>
  <c r="C55" i="13"/>
  <c r="B55" i="13"/>
  <c r="D54" i="13"/>
  <c r="C54" i="13"/>
  <c r="B54" i="13"/>
  <c r="D53" i="13"/>
  <c r="C53" i="13"/>
  <c r="B53" i="13"/>
  <c r="D52" i="13"/>
  <c r="C52" i="13"/>
  <c r="B52" i="13"/>
  <c r="D51" i="13"/>
  <c r="C51" i="13"/>
  <c r="B51" i="13"/>
  <c r="D50" i="13"/>
  <c r="C50" i="13"/>
  <c r="B50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D3" i="13"/>
  <c r="C3" i="13"/>
  <c r="B3" i="13"/>
  <c r="D2" i="13"/>
  <c r="C2" i="13"/>
  <c r="B2" i="13"/>
  <c r="B101" i="13"/>
  <c r="A2" i="13"/>
  <c r="A3" i="12"/>
  <c r="T3" i="12"/>
  <c r="S3" i="12"/>
  <c r="R3" i="12"/>
  <c r="Q3" i="12"/>
  <c r="P3" i="12"/>
  <c r="O3" i="12"/>
  <c r="N3" i="12"/>
  <c r="M3" i="12"/>
  <c r="L3" i="12"/>
  <c r="K3" i="12"/>
  <c r="J3" i="12"/>
  <c r="H3" i="12"/>
  <c r="G3" i="12"/>
  <c r="F3" i="12"/>
  <c r="E3" i="12"/>
  <c r="D3" i="12"/>
  <c r="C3" i="12"/>
  <c r="B3" i="12"/>
  <c r="G77" i="9"/>
  <c r="J7" i="9" s="1"/>
  <c r="F77" i="9"/>
  <c r="H7" i="9" s="1"/>
  <c r="H77" i="9"/>
  <c r="J8" i="9" s="1"/>
  <c r="D9" i="2"/>
  <c r="D50" i="6"/>
  <c r="G44" i="11"/>
  <c r="F18" i="11"/>
  <c r="D21" i="1"/>
  <c r="N21" i="11"/>
  <c r="G46" i="11"/>
  <c r="G45" i="11"/>
  <c r="G43" i="11"/>
  <c r="L42" i="11"/>
  <c r="G42" i="11"/>
  <c r="Q33" i="11"/>
  <c r="M33" i="11"/>
  <c r="J33" i="11"/>
  <c r="Q32" i="11"/>
  <c r="M32" i="11"/>
  <c r="J32" i="11"/>
  <c r="F29" i="11"/>
  <c r="M28" i="11"/>
  <c r="F28" i="11"/>
  <c r="F27" i="11"/>
  <c r="F26" i="11"/>
  <c r="I24" i="1"/>
  <c r="F24" i="1"/>
  <c r="D24" i="1"/>
  <c r="D23" i="1"/>
  <c r="D22" i="1"/>
  <c r="D20" i="1"/>
  <c r="B40" i="1"/>
  <c r="B39" i="1"/>
  <c r="H38" i="1"/>
  <c r="B38" i="1"/>
  <c r="B37" i="1"/>
  <c r="C36" i="1"/>
  <c r="J35" i="1"/>
  <c r="B35" i="1"/>
  <c r="B34" i="1"/>
  <c r="I29" i="1"/>
  <c r="C18" i="1"/>
  <c r="F25" i="11"/>
  <c r="K10" i="11"/>
  <c r="F10" i="1"/>
  <c r="J11" i="11"/>
  <c r="F21" i="11"/>
  <c r="F16" i="11"/>
  <c r="F15" i="11"/>
  <c r="K9" i="11"/>
  <c r="K8" i="11"/>
  <c r="L7" i="11"/>
  <c r="E15" i="8"/>
  <c r="J2" i="7"/>
  <c r="E15" i="4"/>
  <c r="F5" i="9"/>
  <c r="J77" i="9"/>
  <c r="J9" i="9" s="1"/>
  <c r="E41" i="4"/>
  <c r="F4" i="9"/>
  <c r="F3" i="9"/>
  <c r="A11" i="10"/>
  <c r="E41" i="8"/>
  <c r="B3" i="10"/>
  <c r="B4" i="10"/>
  <c r="B5" i="10"/>
  <c r="B6" i="10"/>
  <c r="B7" i="10"/>
  <c r="B8" i="10"/>
  <c r="B9" i="10"/>
  <c r="B10" i="10"/>
  <c r="B11" i="10"/>
  <c r="B12" i="10"/>
  <c r="B2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A58" i="10"/>
  <c r="B58" i="10"/>
  <c r="A59" i="10"/>
  <c r="B59" i="10"/>
  <c r="A60" i="10"/>
  <c r="B60" i="10"/>
  <c r="A61" i="10"/>
  <c r="B61" i="10"/>
  <c r="A12" i="10"/>
  <c r="A13" i="10"/>
  <c r="B13" i="10"/>
  <c r="A14" i="10"/>
  <c r="B14" i="10"/>
  <c r="A15" i="10"/>
  <c r="B15" i="10"/>
  <c r="A16" i="10"/>
  <c r="B16" i="10"/>
  <c r="A17" i="10"/>
  <c r="B17" i="10"/>
  <c r="A3" i="10"/>
  <c r="A4" i="10"/>
  <c r="A5" i="10"/>
  <c r="A6" i="10"/>
  <c r="A7" i="10"/>
  <c r="A8" i="10"/>
  <c r="A9" i="10"/>
  <c r="A10" i="10"/>
  <c r="A2" i="10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26" i="9"/>
  <c r="K25" i="9"/>
  <c r="K24" i="9"/>
  <c r="K23" i="9"/>
  <c r="K22" i="9"/>
  <c r="K21" i="9"/>
  <c r="K20" i="9"/>
  <c r="K19" i="9"/>
  <c r="K18" i="9"/>
  <c r="K17" i="9"/>
  <c r="B29" i="1"/>
  <c r="B4" i="8"/>
  <c r="B2" i="8"/>
  <c r="B4" i="4"/>
  <c r="B2" i="4"/>
  <c r="I2" i="2"/>
  <c r="D2" i="2"/>
  <c r="C15" i="1"/>
  <c r="F8" i="1"/>
  <c r="G7" i="1"/>
  <c r="F9" i="1"/>
  <c r="E23" i="4"/>
  <c r="E18" i="4"/>
  <c r="E18" i="8"/>
  <c r="E23" i="8"/>
  <c r="J10" i="9" l="1"/>
  <c r="K77" i="9"/>
  <c r="E40" i="4"/>
  <c r="E40" i="8"/>
  <c r="E47" i="8" s="1"/>
  <c r="G16" i="10"/>
  <c r="G18" i="10" s="1"/>
  <c r="D52" i="6"/>
  <c r="J12" i="9"/>
  <c r="J41" i="11" s="1"/>
  <c r="E47" i="4" l="1"/>
  <c r="D51" i="6"/>
</calcChain>
</file>

<file path=xl/comments1.xml><?xml version="1.0" encoding="utf-8"?>
<comments xmlns="http://schemas.openxmlformats.org/spreadsheetml/2006/main">
  <authors>
    <author>斉藤　隆</author>
  </authors>
  <commentList>
    <comment ref="D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年号（令和等）から記載ください。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年号（令和等）から記載ください。</t>
        </r>
      </text>
    </comment>
  </commentList>
</comments>
</file>

<file path=xl/comments2.xml><?xml version="1.0" encoding="utf-8"?>
<comments xmlns="http://schemas.openxmlformats.org/spreadsheetml/2006/main">
  <authors>
    <author>斉藤　隆</author>
  </authors>
  <commentList>
    <comment ref="E18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収支簿（R-7）へ入力すると自動計算及び表示されます。
</t>
        </r>
      </text>
    </comment>
  </commentList>
</comments>
</file>

<file path=xl/comments3.xml><?xml version="1.0" encoding="utf-8"?>
<comments xmlns="http://schemas.openxmlformats.org/spreadsheetml/2006/main">
  <authors>
    <author>斉藤　隆</author>
  </authors>
  <commentLis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予定に変更のあった場合には、「初期設定」を変更してください。
</t>
        </r>
      </text>
    </comment>
    <comment ref="E18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収支簿（R-7）へ入力すると自動計算及び表示されます。
</t>
        </r>
      </text>
    </comment>
  </commentList>
</comments>
</file>

<file path=xl/comments4.xml><?xml version="1.0" encoding="utf-8"?>
<comments xmlns="http://schemas.openxmlformats.org/spreadsheetml/2006/main">
  <authors>
    <author>斉藤　隆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「Ｍ－６」へ入力の名前が表示されます。修了証を発行する際には、Ｍ－６へ入力してください。</t>
        </r>
      </text>
    </comment>
  </commentList>
</comments>
</file>

<file path=xl/sharedStrings.xml><?xml version="1.0" encoding="utf-8"?>
<sst xmlns="http://schemas.openxmlformats.org/spreadsheetml/2006/main" count="471" uniqueCount="288">
  <si>
    <r>
      <t>NPO</t>
    </r>
    <r>
      <rPr>
        <sz val="11"/>
        <rFont val="ＭＳ ゴシック"/>
        <family val="3"/>
        <charset val="128"/>
      </rPr>
      <t>法人川に学ぶ体験活動協議会</t>
    </r>
  </si>
  <si>
    <r>
      <t>住</t>
    </r>
    <r>
      <rPr>
        <sz val="11"/>
        <rFont val="Arial"/>
        <family val="2"/>
      </rPr>
      <t xml:space="preserve">      </t>
    </r>
    <r>
      <rPr>
        <sz val="11"/>
        <rFont val="ＭＳ ゴシック"/>
        <family val="3"/>
        <charset val="128"/>
      </rPr>
      <t>所</t>
    </r>
    <r>
      <rPr>
        <vertAlign val="superscript"/>
        <sz val="10.5"/>
        <rFont val="ＭＳ ゴシック"/>
        <family val="3"/>
        <charset val="128"/>
      </rPr>
      <t>※</t>
    </r>
  </si>
  <si>
    <t>〒</t>
  </si>
  <si>
    <t>記</t>
  </si>
  <si>
    <r>
      <t>１．講座名</t>
    </r>
    <r>
      <rPr>
        <vertAlign val="superscript"/>
        <sz val="10.5"/>
        <rFont val="ＭＳ ゴシック"/>
        <family val="3"/>
        <charset val="128"/>
      </rPr>
      <t>※</t>
    </r>
  </si>
  <si>
    <r>
      <t>３．実施河川名</t>
    </r>
    <r>
      <rPr>
        <vertAlign val="superscript"/>
        <sz val="10.5"/>
        <rFont val="ＭＳ ゴシック"/>
        <family val="3"/>
        <charset val="128"/>
      </rPr>
      <t>※</t>
    </r>
  </si>
  <si>
    <r>
      <t>５．参加予定数</t>
    </r>
    <r>
      <rPr>
        <vertAlign val="superscript"/>
        <sz val="10.5"/>
        <rFont val="ＭＳ ゴシック"/>
        <family val="3"/>
        <charset val="128"/>
      </rPr>
      <t>※</t>
    </r>
  </si>
  <si>
    <r>
      <t>氏名</t>
    </r>
    <r>
      <rPr>
        <vertAlign val="superscript"/>
        <sz val="10.5"/>
        <rFont val="ＭＳ ゴシック"/>
        <family val="3"/>
        <charset val="128"/>
      </rPr>
      <t>※</t>
    </r>
  </si>
  <si>
    <t>TEL.</t>
  </si>
  <si>
    <r>
      <t>FAX.</t>
    </r>
    <r>
      <rPr>
        <vertAlign val="superscript"/>
        <sz val="10.5"/>
        <rFont val="Arial"/>
        <family val="2"/>
      </rPr>
      <t xml:space="preserve"> </t>
    </r>
  </si>
  <si>
    <t>E-mail</t>
  </si>
  <si>
    <r>
      <t>所属団体名</t>
    </r>
    <r>
      <rPr>
        <vertAlign val="superscript"/>
        <sz val="10.5"/>
        <rFont val="ＭＳ ゴシック"/>
        <family val="3"/>
        <charset val="128"/>
      </rPr>
      <t>※</t>
    </r>
  </si>
  <si>
    <r>
      <t>住所</t>
    </r>
    <r>
      <rPr>
        <vertAlign val="superscript"/>
        <sz val="10.5"/>
        <rFont val="ＭＳ ゴシック"/>
        <family val="3"/>
        <charset val="128"/>
      </rPr>
      <t>※</t>
    </r>
  </si>
  <si>
    <r>
      <t>TEL.</t>
    </r>
    <r>
      <rPr>
        <vertAlign val="superscript"/>
        <sz val="10.5"/>
        <rFont val="ＭＳ ゴシック"/>
        <family val="3"/>
        <charset val="128"/>
      </rPr>
      <t>※</t>
    </r>
  </si>
  <si>
    <r>
      <t>FAX.</t>
    </r>
    <r>
      <rPr>
        <vertAlign val="superscript"/>
        <sz val="10.5"/>
        <rFont val="ＭＳ ゴシック"/>
        <family val="3"/>
        <charset val="128"/>
      </rPr>
      <t>※</t>
    </r>
  </si>
  <si>
    <r>
      <t>E-mail</t>
    </r>
    <r>
      <rPr>
        <vertAlign val="superscript"/>
        <sz val="10.5"/>
        <rFont val="ＭＳ ゴシック"/>
        <family val="3"/>
        <charset val="128"/>
      </rPr>
      <t>※</t>
    </r>
  </si>
  <si>
    <t>団体ホームページ</t>
  </si>
  <si>
    <r>
      <t>※印の項目については、</t>
    </r>
    <r>
      <rPr>
        <sz val="9"/>
        <rFont val="Arial"/>
        <family val="2"/>
      </rPr>
      <t>RAC</t>
    </r>
    <r>
      <rPr>
        <sz val="9"/>
        <rFont val="ＭＳ ゴシック"/>
        <family val="3"/>
        <charset val="128"/>
      </rPr>
      <t>ホームページの講座開催予定のページに掲載いたしますので予めご了承ください。不都合がある場合は、その旨ご記入ください。</t>
    </r>
  </si>
  <si>
    <t>年</t>
    <rPh sb="0" eb="1">
      <t>ネン</t>
    </rPh>
    <phoneticPr fontId="17"/>
  </si>
  <si>
    <t>月</t>
    <rPh sb="0" eb="1">
      <t>ゲツ</t>
    </rPh>
    <phoneticPr fontId="17"/>
  </si>
  <si>
    <t>日</t>
    <rPh sb="0" eb="1">
      <t>ニチ</t>
    </rPh>
    <phoneticPr fontId="17"/>
  </si>
  <si>
    <t>〒</t>
    <phoneticPr fontId="17"/>
  </si>
  <si>
    <t>〒</t>
    <phoneticPr fontId="17"/>
  </si>
  <si>
    <t>代表者職氏名※</t>
    <phoneticPr fontId="17"/>
  </si>
  <si>
    <t>　　　　　　　　　　　　　　　　　</t>
    <phoneticPr fontId="17"/>
  </si>
  <si>
    <t>印</t>
    <phoneticPr fontId="17"/>
  </si>
  <si>
    <r>
      <t>４．メイン会場</t>
    </r>
    <r>
      <rPr>
        <vertAlign val="superscript"/>
        <sz val="10.5"/>
        <rFont val="ＭＳ ゴシック"/>
        <family val="3"/>
        <charset val="128"/>
      </rPr>
      <t>※</t>
    </r>
    <r>
      <rPr>
        <sz val="10.5"/>
        <rFont val="ＭＳ ゴシック"/>
        <family val="3"/>
        <charset val="128"/>
      </rPr>
      <t>　　</t>
    </r>
    <r>
      <rPr>
        <sz val="10.5"/>
        <rFont val="ＭＳ Ｐゴシック"/>
        <family val="3"/>
        <charset val="128"/>
      </rPr>
      <t> </t>
    </r>
    <phoneticPr fontId="17"/>
  </si>
  <si>
    <t>会場名</t>
    <phoneticPr fontId="17"/>
  </si>
  <si>
    <t>　　　　　　　　　　</t>
    <phoneticPr fontId="17"/>
  </si>
  <si>
    <t>TEL</t>
    <phoneticPr fontId="17"/>
  </si>
  <si>
    <r>
      <t>２．実施日時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</si>
  <si>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t>年号</t>
    <rPh sb="0" eb="2">
      <t>ネンゴウ</t>
    </rPh>
    <phoneticPr fontId="17"/>
  </si>
  <si>
    <t>月</t>
    <rPh sb="0" eb="1">
      <t>ツキ</t>
    </rPh>
    <phoneticPr fontId="17"/>
  </si>
  <si>
    <t>日</t>
    <rPh sb="0" eb="1">
      <t>ヒ</t>
    </rPh>
    <phoneticPr fontId="17"/>
  </si>
  <si>
    <t>住所　</t>
    <phoneticPr fontId="17"/>
  </si>
  <si>
    <t>講座名</t>
    <rPh sb="0" eb="2">
      <t>コウザ</t>
    </rPh>
    <rPh sb="2" eb="3">
      <t>メイ</t>
    </rPh>
    <phoneticPr fontId="20"/>
  </si>
  <si>
    <t>団体名</t>
    <rPh sb="0" eb="2">
      <t>ダンタイ</t>
    </rPh>
    <rPh sb="2" eb="3">
      <t>メイ</t>
    </rPh>
    <phoneticPr fontId="20"/>
  </si>
  <si>
    <t>実施日
（予定日）</t>
    <rPh sb="0" eb="2">
      <t>ジッシ</t>
    </rPh>
    <rPh sb="2" eb="3">
      <t>ビ</t>
    </rPh>
    <rPh sb="5" eb="8">
      <t>ヨテイビ</t>
    </rPh>
    <phoneticPr fontId="20"/>
  </si>
  <si>
    <t>実施内容</t>
    <rPh sb="0" eb="2">
      <t>ジッシ</t>
    </rPh>
    <rPh sb="2" eb="4">
      <t>ナイヨウ</t>
    </rPh>
    <phoneticPr fontId="20"/>
  </si>
  <si>
    <t>講師</t>
    <rPh sb="0" eb="2">
      <t>コウシ</t>
    </rPh>
    <phoneticPr fontId="20"/>
  </si>
  <si>
    <t>実施場所</t>
    <rPh sb="0" eb="2">
      <t>ジッシ</t>
    </rPh>
    <rPh sb="2" eb="4">
      <t>バショ</t>
    </rPh>
    <phoneticPr fontId="20"/>
  </si>
  <si>
    <t>備考</t>
    <rPh sb="0" eb="2">
      <t>ビコウ</t>
    </rPh>
    <phoneticPr fontId="20"/>
  </si>
  <si>
    <t>合計</t>
  </si>
  <si>
    <t>主管団体名</t>
  </si>
  <si>
    <t>実施予定日</t>
  </si>
  <si>
    <t>事項・経費項目</t>
  </si>
  <si>
    <t>金額（円）</t>
  </si>
  <si>
    <t>収入の部</t>
  </si>
  <si>
    <r>
      <t>支援金交付希望額</t>
    </r>
    <r>
      <rPr>
        <sz val="10"/>
        <rFont val="Arial"/>
        <family val="2"/>
      </rPr>
      <t xml:space="preserve"> (A)</t>
    </r>
  </si>
  <si>
    <r>
      <t>参加費</t>
    </r>
    <r>
      <rPr>
        <sz val="10"/>
        <rFont val="Arial"/>
        <family val="2"/>
      </rPr>
      <t xml:space="preserve"> (B)</t>
    </r>
  </si>
  <si>
    <r>
      <t>補助金・寄付金等</t>
    </r>
    <r>
      <rPr>
        <sz val="10"/>
        <rFont val="Arial"/>
        <family val="2"/>
      </rPr>
      <t xml:space="preserve"> (C)</t>
    </r>
  </si>
  <si>
    <r>
      <t>その他の収入</t>
    </r>
    <r>
      <rPr>
        <sz val="10"/>
        <rFont val="Arial"/>
        <family val="2"/>
      </rPr>
      <t xml:space="preserve"> (D)</t>
    </r>
  </si>
  <si>
    <r>
      <t>収入の部合計</t>
    </r>
    <r>
      <rPr>
        <sz val="10"/>
        <rFont val="Arial"/>
        <family val="2"/>
      </rPr>
      <t xml:space="preserve"> (A+B+C+D)</t>
    </r>
  </si>
  <si>
    <t>金額</t>
  </si>
  <si>
    <t>支出の部</t>
  </si>
  <si>
    <t>支援対象経費</t>
  </si>
  <si>
    <t>謝金</t>
  </si>
  <si>
    <t>旅費</t>
  </si>
  <si>
    <r>
      <t>合計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イ</t>
    </r>
    <r>
      <rPr>
        <sz val="10"/>
        <rFont val="Arial"/>
        <family val="2"/>
      </rPr>
      <t>)</t>
    </r>
    <r>
      <rPr>
        <sz val="10"/>
        <rFont val="ＭＳ ゴシック"/>
        <family val="3"/>
        <charset val="128"/>
      </rPr>
      <t>＝</t>
    </r>
    <r>
      <rPr>
        <sz val="10"/>
        <rFont val="Arial"/>
        <family val="2"/>
      </rPr>
      <t>(A)</t>
    </r>
  </si>
  <si>
    <r>
      <t>支援対象外経費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ロ</t>
    </r>
    <r>
      <rPr>
        <sz val="10"/>
        <rFont val="Arial"/>
        <family val="2"/>
      </rPr>
      <t>)</t>
    </r>
    <r>
      <rPr>
        <sz val="10"/>
        <rFont val="ＭＳ ゴシック"/>
        <family val="3"/>
        <charset val="128"/>
      </rPr>
      <t>＝（</t>
    </r>
    <r>
      <rPr>
        <sz val="10"/>
        <rFont val="Arial"/>
        <family val="2"/>
      </rPr>
      <t>B+C+D</t>
    </r>
    <r>
      <rPr>
        <sz val="10"/>
        <rFont val="ＭＳ ゴシック"/>
        <family val="3"/>
        <charset val="128"/>
      </rPr>
      <t>）</t>
    </r>
  </si>
  <si>
    <r>
      <t>支出総額</t>
    </r>
    <r>
      <rPr>
        <sz val="10"/>
        <rFont val="Arial"/>
        <family val="2"/>
      </rPr>
      <t xml:space="preserve"> (</t>
    </r>
    <r>
      <rPr>
        <sz val="10"/>
        <rFont val="ＭＳ ゴシック"/>
        <family val="3"/>
        <charset val="128"/>
      </rPr>
      <t>イ</t>
    </r>
    <r>
      <rPr>
        <sz val="10"/>
        <rFont val="Arial"/>
        <family val="2"/>
      </rPr>
      <t>+</t>
    </r>
    <r>
      <rPr>
        <sz val="10"/>
        <rFont val="ＭＳ ゴシック"/>
        <family val="3"/>
        <charset val="128"/>
      </rPr>
      <t>ロ</t>
    </r>
    <r>
      <rPr>
        <sz val="10"/>
        <rFont val="Arial"/>
        <family val="2"/>
      </rPr>
      <t>)</t>
    </r>
  </si>
  <si>
    <t>団体名</t>
    <phoneticPr fontId="17"/>
  </si>
  <si>
    <t>講座名</t>
    <rPh sb="0" eb="2">
      <t>コウザ</t>
    </rPh>
    <rPh sb="2" eb="3">
      <t>メイ</t>
    </rPh>
    <phoneticPr fontId="17"/>
  </si>
  <si>
    <t>　</t>
    <phoneticPr fontId="23"/>
  </si>
  <si>
    <t>性別</t>
  </si>
  <si>
    <t>〒</t>
    <phoneticPr fontId="23"/>
  </si>
  <si>
    <t>自宅電話</t>
    <rPh sb="0" eb="2">
      <t>ジタク</t>
    </rPh>
    <rPh sb="2" eb="4">
      <t>デンワ</t>
    </rPh>
    <phoneticPr fontId="23"/>
  </si>
  <si>
    <t>メールアドレス（携帯アドレス不可）</t>
    <rPh sb="8" eb="10">
      <t>ケイタイ</t>
    </rPh>
    <rPh sb="14" eb="16">
      <t>フカ</t>
    </rPh>
    <phoneticPr fontId="23"/>
  </si>
  <si>
    <t>備考</t>
    <rPh sb="0" eb="2">
      <t>ビコウ</t>
    </rPh>
    <phoneticPr fontId="24"/>
  </si>
  <si>
    <t>開催日</t>
    <rPh sb="0" eb="2">
      <t>カイサイ</t>
    </rPh>
    <phoneticPr fontId="17"/>
  </si>
  <si>
    <t>【初期設定事項】</t>
    <rPh sb="1" eb="3">
      <t>ショキ</t>
    </rPh>
    <rPh sb="3" eb="5">
      <t>セッテイ</t>
    </rPh>
    <rPh sb="5" eb="7">
      <t>ジコウ</t>
    </rPh>
    <phoneticPr fontId="17"/>
  </si>
  <si>
    <t>収支簿</t>
    <rPh sb="0" eb="2">
      <t>シュウシ</t>
    </rPh>
    <rPh sb="2" eb="3">
      <t>ボ</t>
    </rPh>
    <phoneticPr fontId="17"/>
  </si>
  <si>
    <t>№</t>
    <phoneticPr fontId="17"/>
  </si>
  <si>
    <t>活動名：</t>
    <rPh sb="0" eb="2">
      <t>カツドウ</t>
    </rPh>
    <rPh sb="2" eb="3">
      <t>メイ</t>
    </rPh>
    <phoneticPr fontId="17"/>
  </si>
  <si>
    <t>団体名：</t>
    <rPh sb="0" eb="2">
      <t>ダンタイ</t>
    </rPh>
    <rPh sb="2" eb="3">
      <t>メイ</t>
    </rPh>
    <phoneticPr fontId="17"/>
  </si>
  <si>
    <t>領収書
ＮＯ</t>
    <rPh sb="0" eb="3">
      <t>リョウシュウショ</t>
    </rPh>
    <phoneticPr fontId="17"/>
  </si>
  <si>
    <t>日　付</t>
    <rPh sb="0" eb="1">
      <t>ヒ</t>
    </rPh>
    <rPh sb="2" eb="3">
      <t>ヅケ</t>
    </rPh>
    <phoneticPr fontId="17"/>
  </si>
  <si>
    <t>項　　目
(領収書但し書き）</t>
    <rPh sb="0" eb="1">
      <t>コウ</t>
    </rPh>
    <rPh sb="3" eb="4">
      <t>メ</t>
    </rPh>
    <rPh sb="6" eb="9">
      <t>リョウシュウショ</t>
    </rPh>
    <rPh sb="9" eb="10">
      <t>タダ</t>
    </rPh>
    <rPh sb="11" eb="12">
      <t>ガ</t>
    </rPh>
    <phoneticPr fontId="17"/>
  </si>
  <si>
    <t>支払先</t>
    <rPh sb="0" eb="2">
      <t>シハライ</t>
    </rPh>
    <rPh sb="2" eb="3">
      <t>サキ</t>
    </rPh>
    <phoneticPr fontId="17"/>
  </si>
  <si>
    <t>収入</t>
    <rPh sb="0" eb="2">
      <t>シュウニュウ</t>
    </rPh>
    <phoneticPr fontId="17"/>
  </si>
  <si>
    <t>支　出</t>
    <rPh sb="0" eb="1">
      <t>ササ</t>
    </rPh>
    <rPh sb="2" eb="3">
      <t>デ</t>
    </rPh>
    <phoneticPr fontId="17"/>
  </si>
  <si>
    <t>支援対象経費</t>
    <rPh sb="0" eb="2">
      <t>シエン</t>
    </rPh>
    <rPh sb="2" eb="4">
      <t>タイショウ</t>
    </rPh>
    <rPh sb="4" eb="6">
      <t>ケイヒ</t>
    </rPh>
    <phoneticPr fontId="17"/>
  </si>
  <si>
    <t>支援対象外経費</t>
    <rPh sb="0" eb="2">
      <t>シエン</t>
    </rPh>
    <rPh sb="2" eb="5">
      <t>タイショウガイ</t>
    </rPh>
    <rPh sb="5" eb="7">
      <t>ケイヒ</t>
    </rPh>
    <phoneticPr fontId="17"/>
  </si>
  <si>
    <t>検算欄</t>
    <rPh sb="0" eb="2">
      <t>ケンザン</t>
    </rPh>
    <rPh sb="2" eb="3">
      <t>ラン</t>
    </rPh>
    <phoneticPr fontId="17"/>
  </si>
  <si>
    <t>RAC
NO</t>
    <phoneticPr fontId="17"/>
  </si>
  <si>
    <t>金額</t>
    <rPh sb="0" eb="2">
      <t>キンガク</t>
    </rPh>
    <phoneticPr fontId="17"/>
  </si>
  <si>
    <t>区分</t>
    <rPh sb="0" eb="2">
      <t>クブン</t>
    </rPh>
    <phoneticPr fontId="17"/>
  </si>
  <si>
    <t>例</t>
    <rPh sb="0" eb="1">
      <t>レイ</t>
    </rPh>
    <phoneticPr fontId="17"/>
  </si>
  <si>
    <t>2002.5.23</t>
  </si>
  <si>
    <t>講師謝金</t>
    <rPh sb="0" eb="2">
      <t>コウシ</t>
    </rPh>
    <rPh sb="2" eb="4">
      <t>シャキン</t>
    </rPh>
    <phoneticPr fontId="17"/>
  </si>
  <si>
    <t>川野 花子</t>
    <rPh sb="0" eb="1">
      <t>カワ</t>
    </rPh>
    <rPh sb="1" eb="2">
      <t>ノ</t>
    </rPh>
    <rPh sb="3" eb="5">
      <t>ハナコ</t>
    </rPh>
    <phoneticPr fontId="17"/>
  </si>
  <si>
    <t>合　　　計</t>
    <rPh sb="0" eb="1">
      <t>ゴウ</t>
    </rPh>
    <rPh sb="4" eb="5">
      <t>ケイ</t>
    </rPh>
    <phoneticPr fontId="17"/>
  </si>
  <si>
    <t>謝金</t>
    <rPh sb="0" eb="1">
      <t>アヤマ</t>
    </rPh>
    <rPh sb="1" eb="2">
      <t>キン</t>
    </rPh>
    <phoneticPr fontId="17"/>
  </si>
  <si>
    <t>旅　費</t>
    <rPh sb="0" eb="1">
      <t>タビ</t>
    </rPh>
    <rPh sb="2" eb="3">
      <t>ヒ</t>
    </rPh>
    <phoneticPr fontId="17"/>
  </si>
  <si>
    <t>様式Ｒ－７</t>
    <rPh sb="0" eb="2">
      <t>ヨウシキ</t>
    </rPh>
    <phoneticPr fontId="17"/>
  </si>
  <si>
    <t>総計</t>
  </si>
  <si>
    <t>集計</t>
  </si>
  <si>
    <t>項目</t>
  </si>
  <si>
    <t>項目</t>
    <rPh sb="0" eb="2">
      <t>コウモク</t>
    </rPh>
    <phoneticPr fontId="17"/>
  </si>
  <si>
    <t>収入合計</t>
    <rPh sb="0" eb="2">
      <t>シュウニュウ</t>
    </rPh>
    <rPh sb="2" eb="4">
      <t>ゴウケイ</t>
    </rPh>
    <phoneticPr fontId="17"/>
  </si>
  <si>
    <t>支出合計</t>
    <rPh sb="0" eb="2">
      <t>シシュツ</t>
    </rPh>
    <rPh sb="2" eb="4">
      <t>ゴウケイ</t>
    </rPh>
    <phoneticPr fontId="17"/>
  </si>
  <si>
    <t>支援対象経費計</t>
    <rPh sb="0" eb="2">
      <t>シエン</t>
    </rPh>
    <rPh sb="2" eb="4">
      <t>タイショウ</t>
    </rPh>
    <rPh sb="4" eb="6">
      <t>ケイヒ</t>
    </rPh>
    <rPh sb="6" eb="7">
      <t>ケイ</t>
    </rPh>
    <phoneticPr fontId="17"/>
  </si>
  <si>
    <t>合計 / 金額</t>
  </si>
  <si>
    <t>講座認定番号：</t>
    <rPh sb="0" eb="2">
      <t>コウザ</t>
    </rPh>
    <rPh sb="2" eb="4">
      <t>ニンテイ</t>
    </rPh>
    <rPh sb="4" eb="6">
      <t>バンゴウ</t>
    </rPh>
    <phoneticPr fontId="17"/>
  </si>
  <si>
    <t>役　　職</t>
    <rPh sb="0" eb="1">
      <t>エキ</t>
    </rPh>
    <rPh sb="3" eb="4">
      <t>ショク</t>
    </rPh>
    <phoneticPr fontId="17"/>
  </si>
  <si>
    <t>自宅住所
（都道府県）</t>
    <rPh sb="0" eb="2">
      <t>ジタク</t>
    </rPh>
    <rPh sb="2" eb="4">
      <t>ジュウショ</t>
    </rPh>
    <rPh sb="6" eb="10">
      <t>トドウフケン</t>
    </rPh>
    <phoneticPr fontId="23"/>
  </si>
  <si>
    <t>付け、</t>
    <rPh sb="0" eb="1">
      <t>ヅ</t>
    </rPh>
    <phoneticPr fontId="17"/>
  </si>
  <si>
    <t>第</t>
    <rPh sb="0" eb="1">
      <t>ダイ</t>
    </rPh>
    <phoneticPr fontId="17"/>
  </si>
  <si>
    <t>団体代表者</t>
    <rPh sb="0" eb="2">
      <t>ダンタイ</t>
    </rPh>
    <rPh sb="2" eb="5">
      <t>ダイヒョウシャ</t>
    </rPh>
    <phoneticPr fontId="17"/>
  </si>
  <si>
    <r>
      <t>氏　　名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</si>
  <si>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r>
      <t>所属団体名</t>
    </r>
    <r>
      <rPr>
        <sz val="8"/>
        <rFont val="ＭＳ ゴシック"/>
        <family val="3"/>
        <charset val="128"/>
      </rPr>
      <t>※</t>
    </r>
    <phoneticPr fontId="17"/>
  </si>
  <si>
    <t>■活動の実施状況</t>
    <rPh sb="1" eb="3">
      <t>カツドウ</t>
    </rPh>
    <rPh sb="4" eb="6">
      <t>ジッシ</t>
    </rPh>
    <rPh sb="6" eb="8">
      <t>ジョウキョウ</t>
    </rPh>
    <phoneticPr fontId="17"/>
  </si>
  <si>
    <t>講師・指導者</t>
    <rPh sb="0" eb="2">
      <t>コウシ</t>
    </rPh>
    <rPh sb="3" eb="6">
      <t>シドウシャ</t>
    </rPh>
    <phoneticPr fontId="17"/>
  </si>
  <si>
    <t>名</t>
    <rPh sb="0" eb="1">
      <t>メイ</t>
    </rPh>
    <phoneticPr fontId="17"/>
  </si>
  <si>
    <t>子供</t>
    <rPh sb="0" eb="2">
      <t>コドモ</t>
    </rPh>
    <phoneticPr fontId="17"/>
  </si>
  <si>
    <t>子ども</t>
    <rPh sb="0" eb="1">
      <t>コ</t>
    </rPh>
    <phoneticPr fontId="17"/>
  </si>
  <si>
    <t>大人</t>
    <rPh sb="0" eb="2">
      <t>オトナ</t>
    </rPh>
    <phoneticPr fontId="17"/>
  </si>
  <si>
    <t>参加活動実績</t>
    <rPh sb="0" eb="2">
      <t>サンカ</t>
    </rPh>
    <rPh sb="2" eb="4">
      <t>カツドウ</t>
    </rPh>
    <rPh sb="4" eb="6">
      <t>ジッセキ</t>
    </rPh>
    <phoneticPr fontId="17"/>
  </si>
  <si>
    <t>当初計画時</t>
    <rPh sb="0" eb="2">
      <t>トウショ</t>
    </rPh>
    <rPh sb="2" eb="4">
      <t>ケイカク</t>
    </rPh>
    <rPh sb="4" eb="5">
      <t>ジ</t>
    </rPh>
    <phoneticPr fontId="17"/>
  </si>
  <si>
    <t>活動自己評価・今後の課題</t>
    <rPh sb="0" eb="2">
      <t>カツドウ</t>
    </rPh>
    <rPh sb="2" eb="4">
      <t>ジコ</t>
    </rPh>
    <rPh sb="4" eb="6">
      <t>ヒョウカ</t>
    </rPh>
    <rPh sb="7" eb="9">
      <t>コンゴ</t>
    </rPh>
    <rPh sb="10" eb="12">
      <t>カダイ</t>
    </rPh>
    <phoneticPr fontId="17"/>
  </si>
  <si>
    <r>
      <t>氏　　名</t>
    </r>
    <r>
      <rPr>
        <sz val="8"/>
        <rFont val="ＭＳ ゴシック"/>
        <family val="3"/>
        <charset val="128"/>
      </rPr>
      <t>※</t>
    </r>
    <rPh sb="0" eb="1">
      <t>シ</t>
    </rPh>
    <rPh sb="3" eb="4">
      <t>メイ</t>
    </rPh>
    <phoneticPr fontId="17"/>
  </si>
  <si>
    <t>住　　所</t>
    <phoneticPr fontId="17"/>
  </si>
  <si>
    <t>■支払申請（※支援決定を受けた講座のみ）</t>
    <rPh sb="1" eb="3">
      <t>シハラ</t>
    </rPh>
    <rPh sb="3" eb="5">
      <t>シンセイ</t>
    </rPh>
    <rPh sb="7" eb="9">
      <t>シエン</t>
    </rPh>
    <rPh sb="9" eb="11">
      <t>ケッテイ</t>
    </rPh>
    <rPh sb="12" eb="13">
      <t>ウ</t>
    </rPh>
    <rPh sb="15" eb="17">
      <t>コウザ</t>
    </rPh>
    <phoneticPr fontId="17"/>
  </si>
  <si>
    <t>銀行</t>
    <rPh sb="0" eb="2">
      <t>ギンコウ</t>
    </rPh>
    <phoneticPr fontId="17"/>
  </si>
  <si>
    <t>2．振込先</t>
    <rPh sb="2" eb="4">
      <t>フリコミ</t>
    </rPh>
    <rPh sb="4" eb="5">
      <t>サキ</t>
    </rPh>
    <phoneticPr fontId="17"/>
  </si>
  <si>
    <t>1. 支払い申請金額</t>
    <rPh sb="3" eb="5">
      <t>シハラ</t>
    </rPh>
    <rPh sb="6" eb="8">
      <t>シンセイ</t>
    </rPh>
    <rPh sb="8" eb="10">
      <t>キンガク</t>
    </rPh>
    <phoneticPr fontId="17"/>
  </si>
  <si>
    <t>住所</t>
    <rPh sb="0" eb="2">
      <t>ジュウショ</t>
    </rPh>
    <phoneticPr fontId="17"/>
  </si>
  <si>
    <t>団体連絡先</t>
    <rPh sb="0" eb="2">
      <t>ダンタイ</t>
    </rPh>
    <rPh sb="2" eb="5">
      <t>レンラクサキ</t>
    </rPh>
    <phoneticPr fontId="17"/>
  </si>
  <si>
    <t>氏名</t>
    <rPh sb="0" eb="2">
      <t>シメイ</t>
    </rPh>
    <phoneticPr fontId="17"/>
  </si>
  <si>
    <t>ＴＥＬ</t>
    <phoneticPr fontId="17"/>
  </si>
  <si>
    <t>FAX</t>
    <phoneticPr fontId="17"/>
  </si>
  <si>
    <t>E-MAIL</t>
    <phoneticPr fontId="17"/>
  </si>
  <si>
    <t>参加予定数</t>
    <rPh sb="0" eb="2">
      <t>サンカ</t>
    </rPh>
    <rPh sb="2" eb="4">
      <t>ヨテイ</t>
    </rPh>
    <rPh sb="4" eb="5">
      <t>スウ</t>
    </rPh>
    <phoneticPr fontId="17"/>
  </si>
  <si>
    <t>活動実績数</t>
    <rPh sb="0" eb="2">
      <t>カツドウ</t>
    </rPh>
    <rPh sb="2" eb="4">
      <t>ジッセキ</t>
    </rPh>
    <rPh sb="4" eb="5">
      <t>スウ</t>
    </rPh>
    <phoneticPr fontId="17"/>
  </si>
  <si>
    <t>講座認定番号</t>
    <rPh sb="0" eb="2">
      <t>コウザ</t>
    </rPh>
    <rPh sb="2" eb="4">
      <t>ニンテイ</t>
    </rPh>
    <rPh sb="4" eb="6">
      <t>バンゴウ</t>
    </rPh>
    <phoneticPr fontId="17"/>
  </si>
  <si>
    <t>銀行名</t>
    <rPh sb="0" eb="3">
      <t>ギンコウメイ</t>
    </rPh>
    <phoneticPr fontId="17"/>
  </si>
  <si>
    <t>支店名</t>
    <rPh sb="0" eb="3">
      <t>シテンメイ</t>
    </rPh>
    <phoneticPr fontId="17"/>
  </si>
  <si>
    <t>種別</t>
    <phoneticPr fontId="17"/>
  </si>
  <si>
    <t>口座番号</t>
    <rPh sb="0" eb="2">
      <t>コウザ</t>
    </rPh>
    <rPh sb="2" eb="4">
      <t>バンゴウ</t>
    </rPh>
    <phoneticPr fontId="17"/>
  </si>
  <si>
    <t>口座名義</t>
    <rPh sb="0" eb="2">
      <t>コウザ</t>
    </rPh>
    <rPh sb="2" eb="4">
      <t>メイギ</t>
    </rPh>
    <phoneticPr fontId="17"/>
  </si>
  <si>
    <t>こうざめいぎふりがな</t>
    <phoneticPr fontId="17"/>
  </si>
  <si>
    <t>実施会場</t>
    <rPh sb="0" eb="2">
      <t>ジッシ</t>
    </rPh>
    <rPh sb="2" eb="4">
      <t>カイジョウ</t>
    </rPh>
    <phoneticPr fontId="17"/>
  </si>
  <si>
    <t>名称</t>
    <rPh sb="0" eb="2">
      <t>メイショウ</t>
    </rPh>
    <phoneticPr fontId="17"/>
  </si>
  <si>
    <t>TEL</t>
    <phoneticPr fontId="17"/>
  </si>
  <si>
    <r>
      <t>氏名</t>
    </r>
    <r>
      <rPr>
        <vertAlign val="superscript"/>
        <sz val="10.5"/>
        <rFont val="ＭＳ ゴシック"/>
        <family val="3"/>
        <charset val="128"/>
      </rPr>
      <t>※</t>
    </r>
    <phoneticPr fontId="17"/>
  </si>
  <si>
    <t>円</t>
    <rPh sb="0" eb="1">
      <t>エン</t>
    </rPh>
    <phoneticPr fontId="17"/>
  </si>
  <si>
    <t>所属団体</t>
    <rPh sb="0" eb="2">
      <t>ショゾク</t>
    </rPh>
    <rPh sb="2" eb="4">
      <t>ダンタイ</t>
    </rPh>
    <phoneticPr fontId="17"/>
  </si>
  <si>
    <t>担当者・連絡先</t>
    <rPh sb="0" eb="3">
      <t>タントウシャ</t>
    </rPh>
    <rPh sb="4" eb="7">
      <t>レンラクサキ</t>
    </rPh>
    <phoneticPr fontId="17"/>
  </si>
  <si>
    <t>役職</t>
    <rPh sb="0" eb="2">
      <t>ヤクショク</t>
    </rPh>
    <phoneticPr fontId="17"/>
  </si>
  <si>
    <t>団体ホームページ</t>
    <rPh sb="0" eb="2">
      <t>ダンタイ</t>
    </rPh>
    <phoneticPr fontId="17"/>
  </si>
  <si>
    <t>講師：指導者</t>
    <rPh sb="0" eb="2">
      <t>コウシ</t>
    </rPh>
    <rPh sb="3" eb="6">
      <t>シドウシャ</t>
    </rPh>
    <phoneticPr fontId="17"/>
  </si>
  <si>
    <t>自宅住所
（市区郡）</t>
    <rPh sb="0" eb="2">
      <t>ジタク</t>
    </rPh>
    <rPh sb="2" eb="4">
      <t>ジュウショ</t>
    </rPh>
    <rPh sb="6" eb="7">
      <t>シ</t>
    </rPh>
    <rPh sb="7" eb="8">
      <t>ク</t>
    </rPh>
    <rPh sb="8" eb="9">
      <t>グン</t>
    </rPh>
    <phoneticPr fontId="17"/>
  </si>
  <si>
    <t>自宅住所
（市区郡以外）</t>
    <rPh sb="0" eb="2">
      <t>ジタク</t>
    </rPh>
    <rPh sb="2" eb="4">
      <t>ジュウショ</t>
    </rPh>
    <rPh sb="6" eb="8">
      <t>シク</t>
    </rPh>
    <rPh sb="8" eb="9">
      <t>グン</t>
    </rPh>
    <rPh sb="9" eb="11">
      <t>イガイ</t>
    </rPh>
    <phoneticPr fontId="17"/>
  </si>
  <si>
    <r>
      <t>開催日時</t>
    </r>
    <r>
      <rPr>
        <sz val="8"/>
        <rFont val="ＭＳ Ｐゴシック"/>
        <family val="3"/>
        <charset val="128"/>
      </rPr>
      <t>※1</t>
    </r>
    <rPh sb="0" eb="2">
      <t>カイサイ</t>
    </rPh>
    <rPh sb="2" eb="4">
      <t>ニチジ</t>
    </rPh>
    <phoneticPr fontId="17"/>
  </si>
  <si>
    <r>
      <t>支払申請</t>
    </r>
    <r>
      <rPr>
        <sz val="9"/>
        <rFont val="ＭＳ Ｐゴシック"/>
        <family val="3"/>
        <charset val="128"/>
      </rPr>
      <t>※2</t>
    </r>
    <rPh sb="0" eb="2">
      <t>シハラ</t>
    </rPh>
    <rPh sb="2" eb="4">
      <t>シンセイ</t>
    </rPh>
    <phoneticPr fontId="17"/>
  </si>
  <si>
    <t>〒</t>
    <phoneticPr fontId="17"/>
  </si>
  <si>
    <t>号で、講座開催の決定通知を受けました講座について、</t>
    <rPh sb="0" eb="1">
      <t>ゴウ</t>
    </rPh>
    <rPh sb="18" eb="20">
      <t>コウザ</t>
    </rPh>
    <phoneticPr fontId="17"/>
  </si>
  <si>
    <t>下記の通り報告及び登録申請いたします。</t>
    <rPh sb="0" eb="2">
      <t>カキ</t>
    </rPh>
    <rPh sb="3" eb="4">
      <t>トオ</t>
    </rPh>
    <rPh sb="5" eb="7">
      <t>ホウコク</t>
    </rPh>
    <rPh sb="7" eb="8">
      <t>オヨ</t>
    </rPh>
    <rPh sb="9" eb="11">
      <t>トウロク</t>
    </rPh>
    <rPh sb="11" eb="13">
      <t>シンセイ</t>
    </rPh>
    <phoneticPr fontId="17"/>
  </si>
  <si>
    <t>注１）</t>
    <rPh sb="0" eb="1">
      <t>チュウ</t>
    </rPh>
    <phoneticPr fontId="17"/>
  </si>
  <si>
    <t>注２）</t>
    <rPh sb="0" eb="1">
      <t>チュウ</t>
    </rPh>
    <phoneticPr fontId="17"/>
  </si>
  <si>
    <t>講座申請時は上記</t>
    <rPh sb="0" eb="2">
      <t>コウザ</t>
    </rPh>
    <rPh sb="2" eb="4">
      <t>シンセイ</t>
    </rPh>
    <rPh sb="4" eb="5">
      <t>ジ</t>
    </rPh>
    <rPh sb="6" eb="8">
      <t>ジョウキ</t>
    </rPh>
    <phoneticPr fontId="17"/>
  </si>
  <si>
    <t>色の欄へ入力ください。</t>
    <rPh sb="0" eb="1">
      <t>イロ</t>
    </rPh>
    <rPh sb="2" eb="3">
      <t>ラン</t>
    </rPh>
    <rPh sb="4" eb="6">
      <t>ニュウリョク</t>
    </rPh>
    <phoneticPr fontId="17"/>
  </si>
  <si>
    <t>色の全ての欄へ入力ください。</t>
    <rPh sb="0" eb="1">
      <t>イロ</t>
    </rPh>
    <rPh sb="2" eb="3">
      <t>スベ</t>
    </rPh>
    <rPh sb="5" eb="6">
      <t>ラン</t>
    </rPh>
    <rPh sb="7" eb="9">
      <t>ニュウリョク</t>
    </rPh>
    <phoneticPr fontId="17"/>
  </si>
  <si>
    <t>活動報告時は上記</t>
    <rPh sb="0" eb="2">
      <t>カツドウ</t>
    </rPh>
    <rPh sb="2" eb="4">
      <t>ホウコク</t>
    </rPh>
    <rPh sb="4" eb="5">
      <t>ジ</t>
    </rPh>
    <rPh sb="6" eb="8">
      <t>ジョウキ</t>
    </rPh>
    <phoneticPr fontId="17"/>
  </si>
  <si>
    <t>注３)</t>
    <rPh sb="0" eb="1">
      <t>チュウ</t>
    </rPh>
    <phoneticPr fontId="17"/>
  </si>
  <si>
    <t>※1―活動報告時に変更のあった場合には修正ください。</t>
    <rPh sb="3" eb="5">
      <t>カツドウ</t>
    </rPh>
    <rPh sb="5" eb="7">
      <t>ホウコク</t>
    </rPh>
    <rPh sb="7" eb="8">
      <t>ジ</t>
    </rPh>
    <rPh sb="9" eb="11">
      <t>ヘンコウ</t>
    </rPh>
    <rPh sb="15" eb="17">
      <t>バアイ</t>
    </rPh>
    <rPh sb="19" eb="21">
      <t>シュウセイ</t>
    </rPh>
    <phoneticPr fontId="17"/>
  </si>
  <si>
    <t>※2―支援講座のみ入力ください。</t>
    <rPh sb="3" eb="5">
      <t>シエン</t>
    </rPh>
    <rPh sb="5" eb="7">
      <t>コウザ</t>
    </rPh>
    <rPh sb="9" eb="10">
      <t>ニュウ</t>
    </rPh>
    <rPh sb="10" eb="11">
      <t>リョク</t>
    </rPh>
    <phoneticPr fontId="17"/>
  </si>
  <si>
    <t>講座関連書類作成前に上記へ入力ください。</t>
    <rPh sb="0" eb="2">
      <t>コウザ</t>
    </rPh>
    <rPh sb="2" eb="4">
      <t>カンレン</t>
    </rPh>
    <rPh sb="4" eb="6">
      <t>ショルイ</t>
    </rPh>
    <rPh sb="6" eb="8">
      <t>サクセイ</t>
    </rPh>
    <rPh sb="8" eb="9">
      <t>マエ</t>
    </rPh>
    <rPh sb="10" eb="12">
      <t>ジョウキ</t>
    </rPh>
    <rPh sb="13" eb="15">
      <t>ニュウリョク</t>
    </rPh>
    <phoneticPr fontId="17"/>
  </si>
  <si>
    <t>3．口座種別</t>
    <rPh sb="2" eb="4">
      <t>コウザ</t>
    </rPh>
    <rPh sb="4" eb="6">
      <t>シュベツ</t>
    </rPh>
    <phoneticPr fontId="17"/>
  </si>
  <si>
    <t>4．口座番号</t>
    <rPh sb="2" eb="4">
      <t>コウザ</t>
    </rPh>
    <rPh sb="4" eb="6">
      <t>バンゴウ</t>
    </rPh>
    <phoneticPr fontId="17"/>
  </si>
  <si>
    <t>5．口座名義フリガナ</t>
    <rPh sb="2" eb="4">
      <t>コウザ</t>
    </rPh>
    <rPh sb="4" eb="6">
      <t>メイギ</t>
    </rPh>
    <phoneticPr fontId="17"/>
  </si>
  <si>
    <t>6．口座名義</t>
    <rPh sb="2" eb="4">
      <t>コウザ</t>
    </rPh>
    <rPh sb="4" eb="6">
      <t>メイギ</t>
    </rPh>
    <phoneticPr fontId="17"/>
  </si>
  <si>
    <t>※実施日は　月/日　を半角で入力ください。</t>
    <rPh sb="1" eb="4">
      <t>ジッシビ</t>
    </rPh>
    <rPh sb="6" eb="7">
      <t>ツキ</t>
    </rPh>
    <rPh sb="8" eb="9">
      <t>ニチ</t>
    </rPh>
    <rPh sb="11" eb="13">
      <t>ハンカク</t>
    </rPh>
    <rPh sb="14" eb="16">
      <t>ニュウリョク</t>
    </rPh>
    <phoneticPr fontId="17"/>
  </si>
  <si>
    <t>注４）</t>
    <rPh sb="0" eb="1">
      <t>チュウ</t>
    </rPh>
    <phoneticPr fontId="17"/>
  </si>
  <si>
    <t>講座開催支援が不要な場合は、次の様式は不要です。</t>
    <rPh sb="0" eb="2">
      <t>コウザ</t>
    </rPh>
    <rPh sb="2" eb="4">
      <t>カイサイ</t>
    </rPh>
    <rPh sb="4" eb="6">
      <t>シエン</t>
    </rPh>
    <rPh sb="7" eb="9">
      <t>フヨウ</t>
    </rPh>
    <rPh sb="10" eb="12">
      <t>バアイ</t>
    </rPh>
    <rPh sb="14" eb="15">
      <t>ツギ</t>
    </rPh>
    <rPh sb="16" eb="18">
      <t>ヨウシキ</t>
    </rPh>
    <rPh sb="19" eb="21">
      <t>フヨウ</t>
    </rPh>
    <phoneticPr fontId="17"/>
  </si>
  <si>
    <t>説明</t>
    <rPh sb="0" eb="2">
      <t>セツメイ</t>
    </rPh>
    <phoneticPr fontId="17"/>
  </si>
  <si>
    <t>■担当者の連絡先</t>
    <rPh sb="3" eb="4">
      <t>シャ</t>
    </rPh>
    <rPh sb="5" eb="8">
      <t>レンラクサキ</t>
    </rPh>
    <phoneticPr fontId="17"/>
  </si>
  <si>
    <t>なお、入力欄は上記</t>
    <rPh sb="3" eb="6">
      <t>ニュウリョクラン</t>
    </rPh>
    <rPh sb="7" eb="9">
      <t>ジョウキ</t>
    </rPh>
    <phoneticPr fontId="17"/>
  </si>
  <si>
    <t>色の箇所です。当データ内の他の書式も同じです。</t>
    <rPh sb="0" eb="1">
      <t>イロ</t>
    </rPh>
    <rPh sb="2" eb="4">
      <t>カショ</t>
    </rPh>
    <rPh sb="7" eb="8">
      <t>トウ</t>
    </rPh>
    <rPh sb="11" eb="12">
      <t>ナイ</t>
    </rPh>
    <rPh sb="13" eb="14">
      <t>タ</t>
    </rPh>
    <rPh sb="15" eb="17">
      <t>ショシキ</t>
    </rPh>
    <rPh sb="18" eb="19">
      <t>オナ</t>
    </rPh>
    <phoneticPr fontId="17"/>
  </si>
  <si>
    <t>※必要時間を超える講習を行う場合でも、当該カリキュラムに該当する時間のみ記入してください。</t>
    <rPh sb="1" eb="3">
      <t>ヒツヨウ</t>
    </rPh>
    <rPh sb="3" eb="5">
      <t>ジカン</t>
    </rPh>
    <rPh sb="6" eb="7">
      <t>コ</t>
    </rPh>
    <rPh sb="9" eb="11">
      <t>コウシュウ</t>
    </rPh>
    <rPh sb="12" eb="13">
      <t>オコナ</t>
    </rPh>
    <rPh sb="14" eb="16">
      <t>バアイ</t>
    </rPh>
    <rPh sb="19" eb="21">
      <t>トウガイ</t>
    </rPh>
    <rPh sb="28" eb="30">
      <t>ガイトウ</t>
    </rPh>
    <rPh sb="32" eb="34">
      <t>ジカン</t>
    </rPh>
    <rPh sb="36" eb="38">
      <t>キニュウ</t>
    </rPh>
    <phoneticPr fontId="20"/>
  </si>
  <si>
    <t>修了証発行者数</t>
    <rPh sb="0" eb="2">
      <t>シュウリョウ</t>
    </rPh>
    <rPh sb="2" eb="3">
      <t>アカシ</t>
    </rPh>
    <rPh sb="3" eb="5">
      <t>ハッコウ</t>
    </rPh>
    <rPh sb="5" eb="6">
      <t>シャ</t>
    </rPh>
    <rPh sb="6" eb="7">
      <t>スウ</t>
    </rPh>
    <phoneticPr fontId="17"/>
  </si>
  <si>
    <t>３．修了者数</t>
    <rPh sb="2" eb="5">
      <t>シュウリョウシャ</t>
    </rPh>
    <rPh sb="5" eb="6">
      <t>スウ</t>
    </rPh>
    <phoneticPr fontId="17"/>
  </si>
  <si>
    <t>支援対象額(①）</t>
    <rPh sb="0" eb="2">
      <t>シエン</t>
    </rPh>
    <rPh sb="2" eb="4">
      <t>タイショウ</t>
    </rPh>
    <rPh sb="4" eb="5">
      <t>ガク</t>
    </rPh>
    <phoneticPr fontId="17"/>
  </si>
  <si>
    <t>支援額上限(②）</t>
    <rPh sb="0" eb="2">
      <t>シエン</t>
    </rPh>
    <rPh sb="2" eb="3">
      <t>ガク</t>
    </rPh>
    <rPh sb="3" eb="5">
      <t>ジョウゲン</t>
    </rPh>
    <phoneticPr fontId="17"/>
  </si>
  <si>
    <t>支援決定額（①～②の最も小さい値）</t>
    <rPh sb="0" eb="2">
      <t>シエン</t>
    </rPh>
    <rPh sb="2" eb="4">
      <t>ケッテイ</t>
    </rPh>
    <rPh sb="4" eb="5">
      <t>ガク</t>
    </rPh>
    <rPh sb="10" eb="11">
      <t>モット</t>
    </rPh>
    <rPh sb="12" eb="13">
      <t>チイ</t>
    </rPh>
    <rPh sb="15" eb="16">
      <t>アタイ</t>
    </rPh>
    <phoneticPr fontId="17"/>
  </si>
  <si>
    <t>記入不要欄</t>
    <rPh sb="0" eb="2">
      <t>キニュウ</t>
    </rPh>
    <rPh sb="2" eb="4">
      <t>フヨウ</t>
    </rPh>
    <rPh sb="4" eb="5">
      <t>ラン</t>
    </rPh>
    <phoneticPr fontId="17"/>
  </si>
  <si>
    <t>■支援希望の場合</t>
    <rPh sb="1" eb="3">
      <t>シエン</t>
    </rPh>
    <rPh sb="3" eb="5">
      <t>キボウ</t>
    </rPh>
    <rPh sb="6" eb="8">
      <t>バアイ</t>
    </rPh>
    <phoneticPr fontId="17"/>
  </si>
  <si>
    <r>
      <t>RAC</t>
    </r>
    <r>
      <rPr>
        <b/>
        <sz val="14"/>
        <rFont val="ＭＳ ゴシック"/>
        <family val="3"/>
        <charset val="128"/>
      </rPr>
      <t>水辺のリスクマネジメント講座　開催申請書</t>
    </r>
    <r>
      <rPr>
        <b/>
        <sz val="14"/>
        <rFont val="Arial"/>
        <family val="2"/>
      </rPr>
      <t xml:space="preserve"> </t>
    </r>
    <rPh sb="3" eb="5">
      <t>ミズベ</t>
    </rPh>
    <rPh sb="15" eb="17">
      <t>コウザ</t>
    </rPh>
    <phoneticPr fontId="17"/>
  </si>
  <si>
    <r>
      <t>RAC</t>
    </r>
    <r>
      <rPr>
        <sz val="10.5"/>
        <rFont val="ＭＳ ゴシック"/>
        <family val="3"/>
        <charset val="128"/>
      </rPr>
      <t>水辺のリスクマネジメント講座を開催したく、下記の通り申請します。</t>
    </r>
    <rPh sb="3" eb="5">
      <t>ミズベ</t>
    </rPh>
    <rPh sb="15" eb="17">
      <t>コウザ</t>
    </rPh>
    <phoneticPr fontId="17"/>
  </si>
  <si>
    <t>RAC登録ID</t>
    <rPh sb="3" eb="5">
      <t>トウロク</t>
    </rPh>
    <phoneticPr fontId="17"/>
  </si>
  <si>
    <t>当該講座に関し、専任講師にプログラム内容等の承認を受けたことを証明します。</t>
    <rPh sb="0" eb="2">
      <t>トウガイ</t>
    </rPh>
    <rPh sb="2" eb="4">
      <t>コウザ</t>
    </rPh>
    <rPh sb="5" eb="6">
      <t>カン</t>
    </rPh>
    <rPh sb="8" eb="10">
      <t>センニン</t>
    </rPh>
    <rPh sb="10" eb="12">
      <t>コウシ</t>
    </rPh>
    <rPh sb="18" eb="20">
      <t>ナイヨウ</t>
    </rPh>
    <rPh sb="20" eb="21">
      <t>トウ</t>
    </rPh>
    <rPh sb="22" eb="24">
      <t>ショウニン</t>
    </rPh>
    <rPh sb="25" eb="26">
      <t>ウ</t>
    </rPh>
    <rPh sb="31" eb="33">
      <t>ショウメイ</t>
    </rPh>
    <phoneticPr fontId="17"/>
  </si>
  <si>
    <t>様式Ｍ－１</t>
    <phoneticPr fontId="17"/>
  </si>
  <si>
    <t>様式Ｍ-2</t>
    <rPh sb="0" eb="2">
      <t>ヨウシキ</t>
    </rPh>
    <phoneticPr fontId="17"/>
  </si>
  <si>
    <t>様式Ｍ－５</t>
    <phoneticPr fontId="17"/>
  </si>
  <si>
    <r>
      <t>様式Ｍ－</t>
    </r>
    <r>
      <rPr>
        <sz val="10"/>
        <rFont val="Arial"/>
        <family val="2"/>
      </rPr>
      <t>8</t>
    </r>
    <phoneticPr fontId="17"/>
  </si>
  <si>
    <t>オリエンテーション</t>
    <phoneticPr fontId="20"/>
  </si>
  <si>
    <t>グループワーク
（事例検証）</t>
    <rPh sb="9" eb="11">
      <t>ジレイ</t>
    </rPh>
    <rPh sb="11" eb="13">
      <t>ケンショウ</t>
    </rPh>
    <phoneticPr fontId="17"/>
  </si>
  <si>
    <t>補足</t>
    <phoneticPr fontId="20"/>
  </si>
  <si>
    <t>様式M-0</t>
    <rPh sb="0" eb="2">
      <t>ヨウシキ</t>
    </rPh>
    <phoneticPr fontId="17"/>
  </si>
  <si>
    <t>　様式M-３、R-7、M-8</t>
    <rPh sb="1" eb="3">
      <t>ヨウシキ</t>
    </rPh>
    <phoneticPr fontId="17"/>
  </si>
  <si>
    <t>専任講師</t>
    <rPh sb="0" eb="2">
      <t>センニン</t>
    </rPh>
    <rPh sb="2" eb="4">
      <t>コウシ</t>
    </rPh>
    <phoneticPr fontId="17"/>
  </si>
  <si>
    <t>ＲＡＣ登録ID</t>
    <rPh sb="3" eb="5">
      <t>トウロク</t>
    </rPh>
    <phoneticPr fontId="17"/>
  </si>
  <si>
    <t>ＲＡＣ登録ＩＤ</t>
    <rPh sb="3" eb="5">
      <t>トウロク</t>
    </rPh>
    <phoneticPr fontId="17"/>
  </si>
  <si>
    <t>■担当専任講師</t>
    <rPh sb="3" eb="5">
      <t>センニン</t>
    </rPh>
    <rPh sb="5" eb="7">
      <t>コウシ</t>
    </rPh>
    <phoneticPr fontId="17"/>
  </si>
  <si>
    <t>■担当専任講師</t>
    <rPh sb="1" eb="3">
      <t>タントウ</t>
    </rPh>
    <rPh sb="3" eb="5">
      <t>センニン</t>
    </rPh>
    <rPh sb="5" eb="7">
      <t>コウシ</t>
    </rPh>
    <phoneticPr fontId="17"/>
  </si>
  <si>
    <t>川の危険箇所を探す</t>
    <phoneticPr fontId="17"/>
  </si>
  <si>
    <t>生年月日（西暦）</t>
    <rPh sb="0" eb="2">
      <t>セイネン</t>
    </rPh>
    <rPh sb="2" eb="4">
      <t>ガッピ</t>
    </rPh>
    <rPh sb="5" eb="7">
      <t>セイレキ</t>
    </rPh>
    <phoneticPr fontId="23"/>
  </si>
  <si>
    <t>　　　　年　　月　　日</t>
    <rPh sb="4" eb="5">
      <t>ネン</t>
    </rPh>
    <rPh sb="7" eb="8">
      <t>ツキ</t>
    </rPh>
    <rPh sb="10" eb="11">
      <t>ヒ</t>
    </rPh>
    <phoneticPr fontId="20"/>
  </si>
  <si>
    <t>ＲＡＣ登録ID</t>
    <rPh sb="3" eb="5">
      <t>トウロク</t>
    </rPh>
    <phoneticPr fontId="20"/>
  </si>
  <si>
    <t>様式Ｍ－６</t>
    <rPh sb="0" eb="2">
      <t>ヨウシキ</t>
    </rPh>
    <phoneticPr fontId="17"/>
  </si>
  <si>
    <t>様式Ｍ－３</t>
    <phoneticPr fontId="17"/>
  </si>
  <si>
    <t>○講座の趣旨・スケジュール説明
○キャンプネーム・アイスブレイク
○参加のねらい及び自己紹介
○水辺でのひやっとしたことの共有</t>
    <phoneticPr fontId="17"/>
  </si>
  <si>
    <t xml:space="preserve">○映像教材視聴              　　 
○発表
○項目の整理及び補足
</t>
    <phoneticPr fontId="17"/>
  </si>
  <si>
    <t>講義</t>
    <rPh sb="0" eb="2">
      <t>コウギ</t>
    </rPh>
    <phoneticPr fontId="20"/>
  </si>
  <si>
    <t>実習</t>
    <rPh sb="0" eb="2">
      <t>ジッシュウ</t>
    </rPh>
    <phoneticPr fontId="20"/>
  </si>
  <si>
    <t>実習
講義</t>
    <rPh sb="0" eb="2">
      <t>ジッシュウ</t>
    </rPh>
    <rPh sb="3" eb="5">
      <t>コウギ</t>
    </rPh>
    <phoneticPr fontId="20"/>
  </si>
  <si>
    <t>講義
形式</t>
    <rPh sb="0" eb="2">
      <t>コウギ</t>
    </rPh>
    <rPh sb="3" eb="5">
      <t>ケイシキ</t>
    </rPh>
    <phoneticPr fontId="20"/>
  </si>
  <si>
    <t xml:space="preserve">○事例説明
○グループ毎に検証　
○発表
○リスクマネジメントの考え方
○その他危険箇所の紹介
○質疑応答
</t>
    <phoneticPr fontId="17"/>
  </si>
  <si>
    <t>○ＲＡＣ関連資料の説明
○ＲＡＣ安全資機材の紹介
○水辺体験活動における十か条
○全体のふりかえり</t>
    <phoneticPr fontId="17"/>
  </si>
  <si>
    <t>※ＲＡＣ登録ＩＤをお持ちの方については，ＩＤ及び氏名以外の記載は不要です。</t>
    <rPh sb="4" eb="6">
      <t>トウロク</t>
    </rPh>
    <rPh sb="10" eb="11">
      <t>モ</t>
    </rPh>
    <rPh sb="13" eb="14">
      <t>カタ</t>
    </rPh>
    <rPh sb="22" eb="23">
      <t>オヨ</t>
    </rPh>
    <rPh sb="24" eb="26">
      <t>シメイ</t>
    </rPh>
    <rPh sb="26" eb="28">
      <t>イガイ</t>
    </rPh>
    <rPh sb="29" eb="31">
      <t>キサイ</t>
    </rPh>
    <rPh sb="32" eb="34">
      <t>フヨウ</t>
    </rPh>
    <phoneticPr fontId="17"/>
  </si>
  <si>
    <r>
      <t>RAC</t>
    </r>
    <r>
      <rPr>
        <b/>
        <sz val="14"/>
        <rFont val="ＭＳ ゴシック"/>
        <family val="3"/>
        <charset val="128"/>
      </rPr>
      <t>水辺のリスクマネジメント講座　活動実績報告書</t>
    </r>
    <r>
      <rPr>
        <b/>
        <sz val="14"/>
        <rFont val="Arial"/>
        <family val="2"/>
      </rPr>
      <t xml:space="preserve"> </t>
    </r>
    <rPh sb="3" eb="5">
      <t>ミズベ</t>
    </rPh>
    <rPh sb="15" eb="17">
      <t>コウザ</t>
    </rPh>
    <rPh sb="18" eb="20">
      <t>カツドウ</t>
    </rPh>
    <rPh sb="20" eb="22">
      <t>ジッセキ</t>
    </rPh>
    <rPh sb="22" eb="24">
      <t>ホウコク</t>
    </rPh>
    <rPh sb="24" eb="25">
      <t>ショ</t>
    </rPh>
    <phoneticPr fontId="17"/>
  </si>
  <si>
    <t>氏名</t>
    <phoneticPr fontId="17"/>
  </si>
  <si>
    <t>講座認定番号</t>
    <rPh sb="0" eb="2">
      <t>コウザ</t>
    </rPh>
    <rPh sb="2" eb="4">
      <t>ニンテイ</t>
    </rPh>
    <rPh sb="4" eb="6">
      <t>バンゴウ</t>
    </rPh>
    <phoneticPr fontId="20"/>
  </si>
  <si>
    <t>必要時間
（分）</t>
    <rPh sb="0" eb="2">
      <t>ヒツヨウ</t>
    </rPh>
    <rPh sb="2" eb="4">
      <t>ジカン</t>
    </rPh>
    <rPh sb="6" eb="7">
      <t>フン</t>
    </rPh>
    <phoneticPr fontId="20"/>
  </si>
  <si>
    <t>実施河川</t>
  </si>
  <si>
    <t>（実施河川）</t>
    <rPh sb="1" eb="3">
      <t>ジッシ</t>
    </rPh>
    <rPh sb="3" eb="5">
      <t>カセン</t>
    </rPh>
    <phoneticPr fontId="17"/>
  </si>
  <si>
    <t>開催日時</t>
    <rPh sb="0" eb="2">
      <t>カイサイ</t>
    </rPh>
    <rPh sb="2" eb="4">
      <t>ニチジ</t>
    </rPh>
    <phoneticPr fontId="17"/>
  </si>
  <si>
    <t>実施会場名称</t>
    <rPh sb="0" eb="2">
      <t>ジッシ</t>
    </rPh>
    <rPh sb="2" eb="4">
      <t>カイジョウ</t>
    </rPh>
    <rPh sb="4" eb="6">
      <t>メイショウ</t>
    </rPh>
    <phoneticPr fontId="17"/>
  </si>
  <si>
    <t>実施会場〒</t>
    <rPh sb="0" eb="2">
      <t>ジッシ</t>
    </rPh>
    <rPh sb="2" eb="4">
      <t>カイジョウ</t>
    </rPh>
    <phoneticPr fontId="17"/>
  </si>
  <si>
    <t>実施会場TEL</t>
    <rPh sb="0" eb="2">
      <t>ジッシ</t>
    </rPh>
    <rPh sb="2" eb="4">
      <t>カイジョウ</t>
    </rPh>
    <phoneticPr fontId="17"/>
  </si>
  <si>
    <t>担当者氏名</t>
    <rPh sb="0" eb="3">
      <t>タントウシャ</t>
    </rPh>
    <rPh sb="3" eb="5">
      <t>シメイ</t>
    </rPh>
    <phoneticPr fontId="17"/>
  </si>
  <si>
    <t>担当者所属団体</t>
    <rPh sb="0" eb="3">
      <t>タントウシャ</t>
    </rPh>
    <rPh sb="3" eb="5">
      <t>ショゾク</t>
    </rPh>
    <rPh sb="5" eb="7">
      <t>ダンタイ</t>
    </rPh>
    <phoneticPr fontId="17"/>
  </si>
  <si>
    <t>担当者〒</t>
    <rPh sb="0" eb="3">
      <t>タントウシャ</t>
    </rPh>
    <phoneticPr fontId="17"/>
  </si>
  <si>
    <t>担当者住所</t>
    <rPh sb="0" eb="3">
      <t>タントウシャ</t>
    </rPh>
    <rPh sb="3" eb="5">
      <t>ジュウショ</t>
    </rPh>
    <phoneticPr fontId="17"/>
  </si>
  <si>
    <t>担当者TEL</t>
    <rPh sb="0" eb="3">
      <t>タントウシャ</t>
    </rPh>
    <phoneticPr fontId="17"/>
  </si>
  <si>
    <t>担当者FAX</t>
    <rPh sb="0" eb="3">
      <t>タントウシャ</t>
    </rPh>
    <phoneticPr fontId="17"/>
  </si>
  <si>
    <t>担当者メール</t>
    <rPh sb="0" eb="3">
      <t>タントウシャ</t>
    </rPh>
    <phoneticPr fontId="17"/>
  </si>
  <si>
    <t>参加者（大人)</t>
    <rPh sb="0" eb="3">
      <t>サンカシャ</t>
    </rPh>
    <rPh sb="4" eb="6">
      <t>オトナ</t>
    </rPh>
    <phoneticPr fontId="17"/>
  </si>
  <si>
    <t>参加者（子ども）</t>
    <rPh sb="0" eb="3">
      <t>サンカシャ</t>
    </rPh>
    <rPh sb="4" eb="5">
      <t>コ</t>
    </rPh>
    <phoneticPr fontId="17"/>
  </si>
  <si>
    <t>登録者数</t>
    <rPh sb="0" eb="3">
      <t>トウロクシャ</t>
    </rPh>
    <rPh sb="3" eb="4">
      <t>スウ</t>
    </rPh>
    <phoneticPr fontId="17"/>
  </si>
  <si>
    <t>受講年月日</t>
    <rPh sb="0" eb="2">
      <t>ジュコウ</t>
    </rPh>
    <rPh sb="2" eb="5">
      <t>ネンガッピ</t>
    </rPh>
    <phoneticPr fontId="17"/>
  </si>
  <si>
    <t>講座認定NO</t>
    <rPh sb="0" eb="2">
      <t>コウザ</t>
    </rPh>
    <rPh sb="2" eb="4">
      <t>ニンテイ</t>
    </rPh>
    <phoneticPr fontId="17"/>
  </si>
  <si>
    <t>旅　費</t>
  </si>
  <si>
    <t>※支援を希望する場合、下記へＲＡＣ関連講座開催等への発展の可能性についてご記入ください。</t>
    <rPh sb="1" eb="3">
      <t>シエン</t>
    </rPh>
    <rPh sb="4" eb="6">
      <t>キボウ</t>
    </rPh>
    <rPh sb="8" eb="10">
      <t>バアイ</t>
    </rPh>
    <rPh sb="11" eb="13">
      <t>カキ</t>
    </rPh>
    <rPh sb="17" eb="19">
      <t>カンレン</t>
    </rPh>
    <rPh sb="19" eb="21">
      <t>コウザ</t>
    </rPh>
    <rPh sb="21" eb="23">
      <t>カイサイ</t>
    </rPh>
    <rPh sb="23" eb="24">
      <t>トウ</t>
    </rPh>
    <rPh sb="26" eb="28">
      <t>ハッテン</t>
    </rPh>
    <rPh sb="29" eb="32">
      <t>カノウセイ</t>
    </rPh>
    <rPh sb="37" eb="39">
      <t>キニュウ</t>
    </rPh>
    <phoneticPr fontId="17"/>
  </si>
  <si>
    <t>■担当専任講師の連絡先</t>
    <rPh sb="3" eb="5">
      <t>センニン</t>
    </rPh>
    <rPh sb="5" eb="7">
      <t>コウシ</t>
    </rPh>
    <phoneticPr fontId="17"/>
  </si>
  <si>
    <t>支援対象額（支出合計－収入合計）(①)</t>
    <rPh sb="0" eb="2">
      <t>シエン</t>
    </rPh>
    <rPh sb="2" eb="4">
      <t>タイショウ</t>
    </rPh>
    <rPh sb="4" eb="5">
      <t>ガク</t>
    </rPh>
    <rPh sb="6" eb="8">
      <t>シシュツ</t>
    </rPh>
    <rPh sb="8" eb="10">
      <t>ゴウケイ</t>
    </rPh>
    <rPh sb="11" eb="13">
      <t>シュウニュウ</t>
    </rPh>
    <rPh sb="13" eb="15">
      <t>ゴウケイ</t>
    </rPh>
    <phoneticPr fontId="17"/>
  </si>
  <si>
    <t>開催申請日</t>
    <rPh sb="0" eb="2">
      <t>カイサイ</t>
    </rPh>
    <rPh sb="2" eb="4">
      <t>シンセイ</t>
    </rPh>
    <rPh sb="4" eb="5">
      <t>ビ</t>
    </rPh>
    <phoneticPr fontId="17"/>
  </si>
  <si>
    <t>修了申請日</t>
    <rPh sb="0" eb="2">
      <t>シュウリョウ</t>
    </rPh>
    <rPh sb="2" eb="4">
      <t>シンセイ</t>
    </rPh>
    <rPh sb="4" eb="5">
      <t>ビ</t>
    </rPh>
    <phoneticPr fontId="17"/>
  </si>
  <si>
    <t>講座資料発送先</t>
    <rPh sb="0" eb="2">
      <t>コウザ</t>
    </rPh>
    <rPh sb="2" eb="4">
      <t>シリョウ</t>
    </rPh>
    <rPh sb="4" eb="7">
      <t>ハッソウサキ</t>
    </rPh>
    <phoneticPr fontId="17"/>
  </si>
  <si>
    <t>発送先</t>
    <rPh sb="0" eb="3">
      <t>ハッソウサキ</t>
    </rPh>
    <phoneticPr fontId="17"/>
  </si>
  <si>
    <t>〒</t>
    <phoneticPr fontId="17"/>
  </si>
  <si>
    <t>ＴＥＬ</t>
    <phoneticPr fontId="17"/>
  </si>
  <si>
    <t>受取人氏名</t>
    <rPh sb="0" eb="2">
      <t>ウケトリ</t>
    </rPh>
    <rPh sb="2" eb="3">
      <t>ニン</t>
    </rPh>
    <rPh sb="3" eb="5">
      <t>シメイ</t>
    </rPh>
    <phoneticPr fontId="17"/>
  </si>
  <si>
    <t>資料到着日</t>
    <rPh sb="0" eb="2">
      <t>シリョウ</t>
    </rPh>
    <rPh sb="2" eb="4">
      <t>トウチャク</t>
    </rPh>
    <rPh sb="4" eb="5">
      <t>ヒ</t>
    </rPh>
    <phoneticPr fontId="17"/>
  </si>
  <si>
    <t>住所1(都道府県）</t>
    <rPh sb="0" eb="2">
      <t>ジュウショ</t>
    </rPh>
    <rPh sb="4" eb="8">
      <t>トドウフケン</t>
    </rPh>
    <phoneticPr fontId="17"/>
  </si>
  <si>
    <t>住所2（市区郡）</t>
    <rPh sb="0" eb="2">
      <t>ジュウショ</t>
    </rPh>
    <rPh sb="4" eb="6">
      <t>シク</t>
    </rPh>
    <rPh sb="6" eb="7">
      <t>グン</t>
    </rPh>
    <phoneticPr fontId="17"/>
  </si>
  <si>
    <t>住所3（町名以下）</t>
    <rPh sb="0" eb="2">
      <t>ジュウショ</t>
    </rPh>
    <rPh sb="4" eb="6">
      <t>チョウメイ</t>
    </rPh>
    <rPh sb="6" eb="8">
      <t>イカ</t>
    </rPh>
    <phoneticPr fontId="17"/>
  </si>
  <si>
    <t>下記住所</t>
    <rPh sb="0" eb="2">
      <t>カキ</t>
    </rPh>
    <rPh sb="2" eb="4">
      <t>ジュウショ</t>
    </rPh>
    <phoneticPr fontId="17"/>
  </si>
  <si>
    <t>（※着払・午前指定にて発送）</t>
    <rPh sb="2" eb="4">
      <t>チャクバラ</t>
    </rPh>
    <rPh sb="5" eb="7">
      <t>ゴゼン</t>
    </rPh>
    <rPh sb="7" eb="9">
      <t>シテイ</t>
    </rPh>
    <rPh sb="11" eb="13">
      <t>ハッソウ</t>
    </rPh>
    <phoneticPr fontId="17"/>
  </si>
  <si>
    <t>資料発送先</t>
    <rPh sb="0" eb="2">
      <t>シリョウ</t>
    </rPh>
    <rPh sb="2" eb="5">
      <t>ハッソウサキ</t>
    </rPh>
    <phoneticPr fontId="17"/>
  </si>
  <si>
    <t>資料_〒</t>
    <rPh sb="0" eb="2">
      <t>シリョウ</t>
    </rPh>
    <phoneticPr fontId="17"/>
  </si>
  <si>
    <t>資料_住所</t>
    <rPh sb="0" eb="2">
      <t>シリョウ</t>
    </rPh>
    <rPh sb="3" eb="5">
      <t>ジュウショ</t>
    </rPh>
    <phoneticPr fontId="17"/>
  </si>
  <si>
    <t>資料_TEL</t>
    <rPh sb="0" eb="2">
      <t>シリョウ</t>
    </rPh>
    <phoneticPr fontId="17"/>
  </si>
  <si>
    <t>資料_受取人</t>
    <rPh sb="0" eb="2">
      <t>シリョウ</t>
    </rPh>
    <rPh sb="3" eb="5">
      <t>ウケトリ</t>
    </rPh>
    <rPh sb="5" eb="6">
      <t>ニン</t>
    </rPh>
    <phoneticPr fontId="17"/>
  </si>
  <si>
    <t>資料_到着日</t>
    <rPh sb="0" eb="2">
      <t>シリョウ</t>
    </rPh>
    <rPh sb="3" eb="5">
      <t>トウチャク</t>
    </rPh>
    <rPh sb="5" eb="6">
      <t>ビ</t>
    </rPh>
    <phoneticPr fontId="17"/>
  </si>
  <si>
    <t>実施会場住所_ 1</t>
    <rPh sb="0" eb="2">
      <t>ジッシ</t>
    </rPh>
    <rPh sb="2" eb="4">
      <t>カイジョウ</t>
    </rPh>
    <rPh sb="4" eb="6">
      <t>ジュウショ</t>
    </rPh>
    <phoneticPr fontId="17"/>
  </si>
  <si>
    <t>実施会場住所_ 2</t>
    <rPh sb="0" eb="2">
      <t>ジッシ</t>
    </rPh>
    <rPh sb="2" eb="4">
      <t>カイジョウ</t>
    </rPh>
    <rPh sb="4" eb="6">
      <t>ジュウショ</t>
    </rPh>
    <phoneticPr fontId="17"/>
  </si>
  <si>
    <t>講座PR</t>
    <phoneticPr fontId="17"/>
  </si>
  <si>
    <t>開催団体名</t>
    <rPh sb="0" eb="2">
      <t>カイサイ</t>
    </rPh>
    <rPh sb="2" eb="4">
      <t>ダンタイ</t>
    </rPh>
    <rPh sb="4" eb="5">
      <t>メイ</t>
    </rPh>
    <phoneticPr fontId="17"/>
  </si>
  <si>
    <t>主な経費負担者</t>
    <rPh sb="0" eb="1">
      <t>オモ</t>
    </rPh>
    <rPh sb="2" eb="4">
      <t>ケイヒ</t>
    </rPh>
    <rPh sb="4" eb="6">
      <t>フタン</t>
    </rPh>
    <rPh sb="6" eb="7">
      <t>シャ</t>
    </rPh>
    <phoneticPr fontId="17"/>
  </si>
  <si>
    <t>注５）</t>
    <rPh sb="0" eb="1">
      <t>チュウ</t>
    </rPh>
    <phoneticPr fontId="17"/>
  </si>
  <si>
    <t>「申請団体名」の欄にはＲＡＣ会員団体で指導者養成団体名を記入し、「開催団体名」の欄には実際に講座を主催する団体名（例―河川管理者から依頼の場合はその河川管理者名）を記入ください。</t>
    <rPh sb="33" eb="35">
      <t>カイサイ</t>
    </rPh>
    <phoneticPr fontId="17"/>
  </si>
  <si>
    <t>　</t>
    <phoneticPr fontId="17"/>
  </si>
  <si>
    <t>申請団体名　※1</t>
    <rPh sb="0" eb="2">
      <t>シンセイ</t>
    </rPh>
    <phoneticPr fontId="17"/>
  </si>
  <si>
    <t>６．開催団体名　※1</t>
    <rPh sb="2" eb="4">
      <t>カイサイ</t>
    </rPh>
    <rPh sb="4" eb="6">
      <t>ダンタイ</t>
    </rPh>
    <rPh sb="6" eb="7">
      <t>メイ</t>
    </rPh>
    <phoneticPr fontId="17"/>
  </si>
  <si>
    <t>７．主な経費負担者</t>
    <rPh sb="2" eb="3">
      <t>オモ</t>
    </rPh>
    <rPh sb="4" eb="6">
      <t>ケイヒ</t>
    </rPh>
    <rPh sb="6" eb="8">
      <t>フタン</t>
    </rPh>
    <rPh sb="8" eb="9">
      <t>シャ</t>
    </rPh>
    <phoneticPr fontId="17"/>
  </si>
  <si>
    <t>※1―「申請団体名」の欄にはＲＡＣ会員団体で指導者養成団体名を記入し、「開催団体名」の欄には実際に講座を主催する団体名（例―河川管理者から依頼の場合はその河川管理者名）を記入ください。</t>
    <rPh sb="4" eb="6">
      <t>シンセイ</t>
    </rPh>
    <rPh sb="6" eb="8">
      <t>ダンタイ</t>
    </rPh>
    <rPh sb="8" eb="9">
      <t>メイ</t>
    </rPh>
    <rPh sb="11" eb="12">
      <t>ラン</t>
    </rPh>
    <rPh sb="17" eb="19">
      <t>カイイン</t>
    </rPh>
    <rPh sb="19" eb="21">
      <t>ダンタイ</t>
    </rPh>
    <rPh sb="22" eb="25">
      <t>シドウシャ</t>
    </rPh>
    <rPh sb="25" eb="27">
      <t>ヨウセイ</t>
    </rPh>
    <rPh sb="27" eb="29">
      <t>ダンタイ</t>
    </rPh>
    <rPh sb="29" eb="30">
      <t>メイ</t>
    </rPh>
    <rPh sb="31" eb="33">
      <t>キニュウ</t>
    </rPh>
    <rPh sb="36" eb="38">
      <t>カイサイ</t>
    </rPh>
    <rPh sb="38" eb="40">
      <t>ダンタイ</t>
    </rPh>
    <rPh sb="40" eb="41">
      <t>メイ</t>
    </rPh>
    <rPh sb="43" eb="44">
      <t>ラン</t>
    </rPh>
    <rPh sb="46" eb="48">
      <t>ジッサイ</t>
    </rPh>
    <rPh sb="49" eb="51">
      <t>コウザ</t>
    </rPh>
    <rPh sb="52" eb="54">
      <t>シュサイ</t>
    </rPh>
    <rPh sb="56" eb="58">
      <t>ダンタイ</t>
    </rPh>
    <rPh sb="58" eb="59">
      <t>メイ</t>
    </rPh>
    <rPh sb="60" eb="61">
      <t>レイ</t>
    </rPh>
    <rPh sb="62" eb="64">
      <t>カセン</t>
    </rPh>
    <rPh sb="64" eb="67">
      <t>カンリシャ</t>
    </rPh>
    <rPh sb="69" eb="71">
      <t>イライ</t>
    </rPh>
    <rPh sb="72" eb="74">
      <t>バアイ</t>
    </rPh>
    <rPh sb="77" eb="79">
      <t>カセン</t>
    </rPh>
    <rPh sb="79" eb="82">
      <t>カンリシャ</t>
    </rPh>
    <rPh sb="82" eb="83">
      <t>メイ</t>
    </rPh>
    <rPh sb="85" eb="87">
      <t>キニュウ</t>
    </rPh>
    <phoneticPr fontId="17"/>
  </si>
  <si>
    <r>
      <t>開催団体名</t>
    </r>
    <r>
      <rPr>
        <b/>
        <sz val="8"/>
        <rFont val="ＭＳ Ｐゴシック"/>
        <family val="3"/>
        <charset val="128"/>
      </rPr>
      <t>※5</t>
    </r>
    <rPh sb="0" eb="2">
      <t>カイサイ</t>
    </rPh>
    <rPh sb="2" eb="4">
      <t>ダンタイ</t>
    </rPh>
    <rPh sb="4" eb="5">
      <t>メイ</t>
    </rPh>
    <phoneticPr fontId="17"/>
  </si>
  <si>
    <t>主な経費負担者</t>
    <rPh sb="0" eb="1">
      <t>オモ</t>
    </rPh>
    <rPh sb="2" eb="4">
      <t>ケイヒ</t>
    </rPh>
    <rPh sb="4" eb="6">
      <t>フタン</t>
    </rPh>
    <rPh sb="6" eb="7">
      <t>シャ</t>
    </rPh>
    <phoneticPr fontId="17"/>
  </si>
  <si>
    <t>受講者</t>
    <rPh sb="0" eb="3">
      <t>ジュコウシャ</t>
    </rPh>
    <phoneticPr fontId="17"/>
  </si>
  <si>
    <t>申請団体</t>
    <rPh sb="0" eb="2">
      <t>シンセイ</t>
    </rPh>
    <rPh sb="2" eb="4">
      <t>ダンタイ</t>
    </rPh>
    <phoneticPr fontId="17"/>
  </si>
  <si>
    <t>開催団体</t>
    <rPh sb="0" eb="2">
      <t>カイサイ</t>
    </rPh>
    <rPh sb="2" eb="4">
      <t>ダンタイ</t>
    </rPh>
    <phoneticPr fontId="17"/>
  </si>
  <si>
    <t>その他（　　　　　　　　　　　　　）</t>
    <rPh sb="2" eb="3">
      <t>タ</t>
    </rPh>
    <phoneticPr fontId="17"/>
  </si>
  <si>
    <t>元</t>
    <rPh sb="0" eb="1">
      <t>ガン</t>
    </rPh>
    <phoneticPr fontId="17"/>
  </si>
  <si>
    <t>令和</t>
    <rPh sb="0" eb="2">
      <t>レイワ</t>
    </rPh>
    <phoneticPr fontId="17"/>
  </si>
  <si>
    <t>元</t>
    <rPh sb="0" eb="1">
      <t>ゲン</t>
    </rPh>
    <phoneticPr fontId="17"/>
  </si>
  <si>
    <r>
      <t>代表理事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宮尾　博一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殿</t>
    </r>
    <phoneticPr fontId="17"/>
  </si>
  <si>
    <r>
      <t>代表理事</t>
    </r>
    <r>
      <rPr>
        <sz val="11"/>
        <rFont val="Arial"/>
        <family val="2"/>
      </rPr>
      <t xml:space="preserve">  </t>
    </r>
    <r>
      <rPr>
        <sz val="11"/>
        <rFont val="ＭＳ ゴシック"/>
        <family val="3"/>
        <charset val="128"/>
      </rPr>
      <t>宮尾　博一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殿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</si>
</sst>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_ "/>
    <numFmt numFmtId="177" formatCode="m/d;@"/>
    <numFmt numFmtId="178" formatCode="[$-411]ggge&quot;年&quot;m&quot;月&quot;d&quot;日&quot;;@"/>
    <numFmt numFmtId="179" formatCode="yyyy/m/d;@"/>
    <numFmt numFmtId="180" formatCode="yyyy&quot;年&quot;m&quot;月&quot;d&quot;日&quot;;@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4"/>
      <name val="Arial"/>
      <family val="2"/>
    </font>
    <font>
      <b/>
      <sz val="14"/>
      <name val="ＭＳ ゴシック"/>
      <family val="3"/>
      <charset val="128"/>
    </font>
    <font>
      <sz val="10"/>
      <name val="Times New Roman"/>
      <family val="1"/>
    </font>
    <font>
      <sz val="11"/>
      <name val="ＭＳ ゴシック"/>
      <family val="3"/>
      <charset val="128"/>
    </font>
    <font>
      <sz val="11"/>
      <name val="Arial"/>
      <family val="2"/>
    </font>
    <font>
      <vertAlign val="superscript"/>
      <sz val="10.5"/>
      <name val="ＭＳ ゴシック"/>
      <family val="3"/>
      <charset val="128"/>
    </font>
    <font>
      <sz val="10.5"/>
      <name val="Arial"/>
      <family val="2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0.5"/>
      <name val="Arial"/>
      <family val="2"/>
    </font>
    <font>
      <sz val="8"/>
      <name val="ＭＳ ゴシック"/>
      <family val="3"/>
      <charset val="128"/>
    </font>
    <font>
      <sz val="9"/>
      <name val="Arial"/>
      <family val="2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Arial"/>
      <family val="2"/>
    </font>
    <font>
      <b/>
      <sz val="12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25" fillId="0" borderId="0"/>
    <xf numFmtId="0" fontId="1" fillId="0" borderId="0"/>
  </cellStyleXfs>
  <cellXfs count="52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right" vertical="top"/>
    </xf>
    <xf numFmtId="0" fontId="0" fillId="2" borderId="9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2" borderId="11" xfId="0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vertical="top"/>
    </xf>
    <xf numFmtId="14" fontId="0" fillId="0" borderId="14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5" xfId="0" applyBorder="1">
      <alignment vertical="center"/>
    </xf>
    <xf numFmtId="0" fontId="1" fillId="0" borderId="4" xfId="5" applyFont="1" applyBorder="1" applyAlignment="1">
      <alignment horizontal="right"/>
    </xf>
    <xf numFmtId="0" fontId="1" fillId="0" borderId="0" xfId="5"/>
    <xf numFmtId="0" fontId="1" fillId="0" borderId="16" xfId="5" applyFont="1" applyBorder="1" applyAlignment="1">
      <alignment vertical="center"/>
    </xf>
    <xf numFmtId="0" fontId="1" fillId="0" borderId="17" xfId="5" applyFont="1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17" xfId="5" applyFont="1" applyBorder="1" applyAlignment="1">
      <alignment horizontal="center" vertical="center" shrinkToFit="1"/>
    </xf>
    <xf numFmtId="0" fontId="1" fillId="0" borderId="19" xfId="5" applyFont="1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0" fontId="1" fillId="0" borderId="20" xfId="5" applyBorder="1" applyAlignment="1">
      <alignment vertical="center"/>
    </xf>
    <xf numFmtId="0" fontId="1" fillId="0" borderId="0" xfId="5" applyFont="1" applyBorder="1" applyAlignment="1">
      <alignment horizontal="center" vertical="center"/>
    </xf>
    <xf numFmtId="0" fontId="1" fillId="0" borderId="21" xfId="5" applyBorder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center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" fillId="0" borderId="0" xfId="3" applyFont="1" applyBorder="1"/>
    <xf numFmtId="0" fontId="26" fillId="0" borderId="0" xfId="3" applyFont="1" applyBorder="1" applyAlignment="1"/>
    <xf numFmtId="58" fontId="1" fillId="0" borderId="0" xfId="3" applyNumberFormat="1" applyFont="1" applyBorder="1"/>
    <xf numFmtId="49" fontId="1" fillId="0" borderId="0" xfId="3" applyNumberFormat="1" applyFont="1" applyBorder="1"/>
    <xf numFmtId="0" fontId="1" fillId="0" borderId="0" xfId="3" applyFont="1" applyBorder="1" applyAlignment="1">
      <alignment horizontal="center"/>
    </xf>
    <xf numFmtId="3" fontId="1" fillId="0" borderId="0" xfId="3" applyNumberFormat="1" applyFont="1" applyBorder="1"/>
    <xf numFmtId="3" fontId="1" fillId="0" borderId="0" xfId="3" applyNumberFormat="1" applyFont="1" applyBorder="1" applyAlignment="1">
      <alignment horizontal="right"/>
    </xf>
    <xf numFmtId="0" fontId="19" fillId="0" borderId="0" xfId="3" applyFont="1" applyBorder="1" applyAlignment="1">
      <alignment horizontal="center"/>
    </xf>
    <xf numFmtId="176" fontId="1" fillId="3" borderId="24" xfId="3" applyNumberFormat="1" applyFont="1" applyFill="1" applyBorder="1" applyAlignment="1">
      <alignment horizontal="center" vertical="center"/>
    </xf>
    <xf numFmtId="58" fontId="1" fillId="3" borderId="24" xfId="3" applyNumberFormat="1" applyFont="1" applyFill="1" applyBorder="1" applyAlignment="1">
      <alignment vertical="center"/>
    </xf>
    <xf numFmtId="0" fontId="1" fillId="3" borderId="24" xfId="3" applyFont="1" applyFill="1" applyBorder="1" applyAlignment="1">
      <alignment vertical="center"/>
    </xf>
    <xf numFmtId="0" fontId="1" fillId="3" borderId="24" xfId="3" applyFont="1" applyFill="1" applyBorder="1" applyAlignment="1">
      <alignment horizontal="center" vertical="center"/>
    </xf>
    <xf numFmtId="176" fontId="1" fillId="3" borderId="24" xfId="3" applyNumberFormat="1" applyFont="1" applyFill="1" applyBorder="1" applyAlignment="1">
      <alignment horizontal="right" vertical="center" wrapText="1"/>
    </xf>
    <xf numFmtId="176" fontId="27" fillId="3" borderId="24" xfId="3" applyNumberFormat="1" applyFont="1" applyFill="1" applyBorder="1" applyAlignment="1">
      <alignment horizontal="right" vertical="center" wrapText="1"/>
    </xf>
    <xf numFmtId="176" fontId="27" fillId="0" borderId="24" xfId="3" applyNumberFormat="1" applyFont="1" applyFill="1" applyBorder="1" applyAlignment="1">
      <alignment horizontal="right" vertical="center" wrapText="1"/>
    </xf>
    <xf numFmtId="0" fontId="1" fillId="0" borderId="0" xfId="3"/>
    <xf numFmtId="0" fontId="1" fillId="0" borderId="24" xfId="3" applyFont="1" applyBorder="1" applyAlignment="1">
      <alignment horizontal="right"/>
    </xf>
    <xf numFmtId="58" fontId="1" fillId="0" borderId="24" xfId="3" applyNumberFormat="1" applyFont="1" applyBorder="1" applyAlignment="1">
      <alignment horizontal="center"/>
    </xf>
    <xf numFmtId="0" fontId="1" fillId="0" borderId="24" xfId="3" applyFont="1" applyBorder="1" applyAlignment="1"/>
    <xf numFmtId="3" fontId="1" fillId="0" borderId="24" xfId="3" applyNumberFormat="1" applyFont="1" applyBorder="1" applyAlignment="1"/>
    <xf numFmtId="3" fontId="1" fillId="0" borderId="24" xfId="3" applyNumberFormat="1" applyFont="1" applyBorder="1" applyAlignment="1">
      <alignment horizontal="right"/>
    </xf>
    <xf numFmtId="3" fontId="1" fillId="0" borderId="24" xfId="3" applyNumberFormat="1" applyFont="1" applyBorder="1" applyAlignment="1">
      <alignment vertical="center" wrapText="1"/>
    </xf>
    <xf numFmtId="3" fontId="1" fillId="0" borderId="24" xfId="3" applyNumberFormat="1" applyFont="1" applyBorder="1" applyAlignment="1">
      <alignment vertical="center"/>
    </xf>
    <xf numFmtId="3" fontId="1" fillId="0" borderId="0" xfId="3" applyNumberFormat="1" applyFont="1" applyBorder="1" applyAlignment="1">
      <alignment vertical="center"/>
    </xf>
    <xf numFmtId="3" fontId="1" fillId="0" borderId="0" xfId="3" applyNumberFormat="1" applyFont="1" applyBorder="1" applyAlignment="1">
      <alignment vertical="center" wrapText="1"/>
    </xf>
    <xf numFmtId="0" fontId="1" fillId="0" borderId="0" xfId="3" applyFont="1" applyBorder="1" applyAlignment="1">
      <alignment horizontal="left"/>
    </xf>
    <xf numFmtId="176" fontId="1" fillId="3" borderId="24" xfId="3" applyNumberFormat="1" applyFont="1" applyFill="1" applyBorder="1" applyAlignment="1">
      <alignment vertical="center"/>
    </xf>
    <xf numFmtId="49" fontId="1" fillId="3" borderId="24" xfId="3" applyNumberFormat="1" applyFont="1" applyFill="1" applyBorder="1" applyAlignment="1">
      <alignment horizontal="center" vertical="center"/>
    </xf>
    <xf numFmtId="49" fontId="1" fillId="0" borderId="24" xfId="3" applyNumberFormat="1" applyFont="1" applyBorder="1" applyAlignment="1">
      <alignment horizontal="center" vertical="center"/>
    </xf>
    <xf numFmtId="49" fontId="1" fillId="0" borderId="24" xfId="3" applyNumberFormat="1" applyFont="1" applyBorder="1" applyAlignment="1">
      <alignment horizontal="center"/>
    </xf>
    <xf numFmtId="3" fontId="1" fillId="0" borderId="25" xfId="3" applyNumberFormat="1" applyFont="1" applyBorder="1" applyAlignment="1">
      <alignment horizontal="center"/>
    </xf>
    <xf numFmtId="3" fontId="0" fillId="0" borderId="0" xfId="0" applyNumberFormat="1">
      <alignment vertical="center"/>
    </xf>
    <xf numFmtId="0" fontId="0" fillId="0" borderId="26" xfId="0" applyBorder="1">
      <alignment vertical="center"/>
    </xf>
    <xf numFmtId="0" fontId="0" fillId="0" borderId="26" xfId="0" pivotButton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8" xfId="0" applyNumberFormat="1" applyBorder="1">
      <alignment vertical="center"/>
    </xf>
    <xf numFmtId="0" fontId="0" fillId="0" borderId="29" xfId="0" applyNumberFormat="1" applyBorder="1">
      <alignment vertical="center"/>
    </xf>
    <xf numFmtId="3" fontId="1" fillId="0" borderId="0" xfId="3" applyNumberFormat="1" applyFont="1" applyBorder="1" applyAlignment="1">
      <alignment horizontal="center"/>
    </xf>
    <xf numFmtId="0" fontId="1" fillId="0" borderId="0" xfId="3" applyFont="1" applyBorder="1" applyAlignment="1"/>
    <xf numFmtId="58" fontId="1" fillId="0" borderId="0" xfId="3" applyNumberFormat="1" applyFont="1" applyFill="1" applyBorder="1"/>
    <xf numFmtId="0" fontId="0" fillId="0" borderId="25" xfId="0" applyBorder="1">
      <alignment vertical="center"/>
    </xf>
    <xf numFmtId="0" fontId="0" fillId="2" borderId="24" xfId="0" applyFill="1" applyBorder="1" applyAlignment="1">
      <alignment horizontal="center" vertical="center"/>
    </xf>
    <xf numFmtId="3" fontId="0" fillId="2" borderId="24" xfId="0" applyNumberFormat="1" applyFill="1" applyBorder="1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justify" vertical="top" wrapText="1"/>
    </xf>
    <xf numFmtId="176" fontId="1" fillId="0" borderId="24" xfId="3" applyNumberFormat="1" applyFont="1" applyFill="1" applyBorder="1" applyAlignment="1">
      <alignment horizontal="right" vertical="center" wrapText="1"/>
    </xf>
    <xf numFmtId="176" fontId="1" fillId="3" borderId="30" xfId="3" applyNumberFormat="1" applyFont="1" applyFill="1" applyBorder="1" applyAlignment="1"/>
    <xf numFmtId="3" fontId="1" fillId="0" borderId="30" xfId="3" applyNumberFormat="1" applyFont="1" applyBorder="1" applyAlignment="1"/>
    <xf numFmtId="176" fontId="1" fillId="3" borderId="31" xfId="3" applyNumberFormat="1" applyFont="1" applyFill="1" applyBorder="1" applyAlignment="1">
      <alignment horizontal="left"/>
    </xf>
    <xf numFmtId="3" fontId="1" fillId="0" borderId="31" xfId="3" applyNumberFormat="1" applyFont="1" applyBorder="1" applyAlignment="1">
      <alignment horizontal="right"/>
    </xf>
    <xf numFmtId="3" fontId="1" fillId="0" borderId="25" xfId="3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" fillId="0" borderId="25" xfId="3" applyFont="1" applyFill="1" applyBorder="1" applyAlignment="1">
      <alignment horizontal="left"/>
    </xf>
    <xf numFmtId="38" fontId="0" fillId="0" borderId="32" xfId="0" applyNumberFormat="1" applyBorder="1">
      <alignment vertical="center"/>
    </xf>
    <xf numFmtId="176" fontId="27" fillId="0" borderId="24" xfId="3" applyNumberFormat="1" applyFont="1" applyFill="1" applyBorder="1" applyAlignment="1" applyProtection="1">
      <alignment horizontal="right" vertical="center" wrapText="1"/>
      <protection locked="0"/>
    </xf>
    <xf numFmtId="49" fontId="1" fillId="0" borderId="24" xfId="3" applyNumberFormat="1" applyFont="1" applyBorder="1" applyAlignment="1" applyProtection="1">
      <alignment horizontal="center" vertical="center"/>
      <protection locked="0"/>
    </xf>
    <xf numFmtId="0" fontId="0" fillId="0" borderId="30" xfId="0" applyBorder="1">
      <alignment vertical="center"/>
    </xf>
    <xf numFmtId="0" fontId="0" fillId="0" borderId="33" xfId="0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0" fontId="1" fillId="0" borderId="17" xfId="5" applyFont="1" applyBorder="1" applyAlignment="1">
      <alignment horizontal="center" vertical="center" wrapText="1" shrinkToFit="1"/>
    </xf>
    <xf numFmtId="0" fontId="1" fillId="0" borderId="17" xfId="5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justify" vertical="top" wrapText="1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38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6" fontId="11" fillId="0" borderId="0" xfId="2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 vertical="top" wrapText="1"/>
    </xf>
    <xf numFmtId="0" fontId="0" fillId="4" borderId="0" xfId="0" applyNumberForma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38" fontId="28" fillId="4" borderId="24" xfId="1" applyFont="1" applyFill="1" applyBorder="1" applyAlignment="1" applyProtection="1">
      <alignment horizontal="right" vertical="top" wrapText="1"/>
      <protection locked="0"/>
    </xf>
    <xf numFmtId="3" fontId="1" fillId="0" borderId="24" xfId="3" applyNumberFormat="1" applyFont="1" applyFill="1" applyBorder="1"/>
    <xf numFmtId="58" fontId="1" fillId="0" borderId="24" xfId="3" applyNumberFormat="1" applyFont="1" applyFill="1" applyBorder="1"/>
    <xf numFmtId="58" fontId="1" fillId="0" borderId="37" xfId="3" applyNumberFormat="1" applyFont="1" applyFill="1" applyBorder="1" applyProtection="1">
      <protection hidden="1"/>
    </xf>
    <xf numFmtId="0" fontId="1" fillId="0" borderId="39" xfId="3" applyFont="1" applyFill="1" applyBorder="1" applyAlignment="1" applyProtection="1">
      <alignment horizontal="right"/>
      <protection hidden="1"/>
    </xf>
    <xf numFmtId="58" fontId="1" fillId="0" borderId="40" xfId="3" applyNumberFormat="1" applyFont="1" applyFill="1" applyBorder="1" applyProtection="1">
      <protection hidden="1"/>
    </xf>
    <xf numFmtId="3" fontId="1" fillId="0" borderId="31" xfId="3" applyNumberFormat="1" applyFont="1" applyFill="1" applyBorder="1" applyAlignment="1" applyProtection="1">
      <alignment horizontal="right"/>
      <protection hidden="1"/>
    </xf>
    <xf numFmtId="0" fontId="0" fillId="0" borderId="41" xfId="0" applyFill="1" applyBorder="1" applyProtection="1">
      <alignment vertical="center"/>
      <protection hidden="1"/>
    </xf>
    <xf numFmtId="0" fontId="0" fillId="0" borderId="42" xfId="0" applyFill="1" applyBorder="1" applyAlignment="1" applyProtection="1">
      <alignment horizontal="right" vertical="center"/>
      <protection hidden="1"/>
    </xf>
    <xf numFmtId="58" fontId="1" fillId="0" borderId="30" xfId="3" applyNumberFormat="1" applyFont="1" applyFill="1" applyBorder="1" applyProtection="1">
      <protection hidden="1"/>
    </xf>
    <xf numFmtId="3" fontId="1" fillId="4" borderId="24" xfId="3" applyNumberFormat="1" applyFont="1" applyFill="1" applyBorder="1" applyAlignment="1" applyProtection="1">
      <alignment horizontal="right" vertical="center"/>
      <protection locked="0"/>
    </xf>
    <xf numFmtId="58" fontId="1" fillId="4" borderId="24" xfId="3" applyNumberFormat="1" applyFont="1" applyFill="1" applyBorder="1" applyAlignment="1" applyProtection="1">
      <alignment horizontal="left" vertical="center"/>
      <protection locked="0"/>
    </xf>
    <xf numFmtId="0" fontId="1" fillId="4" borderId="24" xfId="3" applyFont="1" applyFill="1" applyBorder="1" applyAlignment="1" applyProtection="1">
      <alignment horizontal="left" vertical="center"/>
      <protection locked="0"/>
    </xf>
    <xf numFmtId="0" fontId="1" fillId="4" borderId="24" xfId="3" applyFont="1" applyFill="1" applyBorder="1" applyAlignment="1" applyProtection="1">
      <alignment horizontal="center" vertical="center"/>
      <protection locked="0"/>
    </xf>
    <xf numFmtId="3" fontId="1" fillId="4" borderId="24" xfId="3" applyNumberFormat="1" applyFont="1" applyFill="1" applyBorder="1" applyAlignment="1" applyProtection="1">
      <alignment vertical="center"/>
      <protection locked="0"/>
    </xf>
    <xf numFmtId="3" fontId="1" fillId="4" borderId="30" xfId="3" applyNumberFormat="1" applyFont="1" applyFill="1" applyBorder="1" applyAlignment="1" applyProtection="1">
      <alignment vertical="center"/>
      <protection locked="0"/>
    </xf>
    <xf numFmtId="176" fontId="1" fillId="4" borderId="31" xfId="3" applyNumberFormat="1" applyFont="1" applyFill="1" applyBorder="1" applyAlignment="1" applyProtection="1">
      <alignment horizontal="left"/>
      <protection locked="0"/>
    </xf>
    <xf numFmtId="3" fontId="1" fillId="4" borderId="24" xfId="3" applyNumberFormat="1" applyFont="1" applyFill="1" applyBorder="1" applyAlignment="1">
      <alignment horizontal="right" vertical="center"/>
    </xf>
    <xf numFmtId="58" fontId="1" fillId="4" borderId="24" xfId="3" applyNumberFormat="1" applyFont="1" applyFill="1" applyBorder="1" applyAlignment="1">
      <alignment horizontal="left" vertical="center"/>
    </xf>
    <xf numFmtId="0" fontId="1" fillId="4" borderId="24" xfId="3" applyFont="1" applyFill="1" applyBorder="1" applyAlignment="1">
      <alignment horizontal="left" vertical="center"/>
    </xf>
    <xf numFmtId="0" fontId="1" fillId="4" borderId="24" xfId="3" applyFont="1" applyFill="1" applyBorder="1" applyAlignment="1">
      <alignment horizontal="center" vertical="center"/>
    </xf>
    <xf numFmtId="3" fontId="1" fillId="4" borderId="24" xfId="3" applyNumberFormat="1" applyFont="1" applyFill="1" applyBorder="1" applyAlignment="1">
      <alignment vertical="center"/>
    </xf>
    <xf numFmtId="3" fontId="1" fillId="4" borderId="30" xfId="3" applyNumberFormat="1" applyFont="1" applyFill="1" applyBorder="1" applyAlignment="1">
      <alignment vertical="center"/>
    </xf>
    <xf numFmtId="176" fontId="1" fillId="4" borderId="31" xfId="3" applyNumberFormat="1" applyFont="1" applyFill="1" applyBorder="1" applyAlignment="1">
      <alignment horizontal="left"/>
    </xf>
    <xf numFmtId="0" fontId="11" fillId="0" borderId="3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5" borderId="24" xfId="0" applyFill="1" applyBorder="1">
      <alignment vertical="center"/>
    </xf>
    <xf numFmtId="0" fontId="0" fillId="5" borderId="34" xfId="0" applyFill="1" applyBorder="1" applyAlignment="1">
      <alignment horizontal="left" vertical="center"/>
    </xf>
    <xf numFmtId="0" fontId="0" fillId="5" borderId="10" xfId="0" applyFill="1" applyBorder="1">
      <alignment vertical="center"/>
    </xf>
    <xf numFmtId="0" fontId="0" fillId="5" borderId="10" xfId="0" applyFill="1" applyBorder="1" applyAlignment="1">
      <alignment horizontal="left" vertical="center"/>
    </xf>
    <xf numFmtId="0" fontId="0" fillId="5" borderId="43" xfId="0" applyFill="1" applyBorder="1">
      <alignment vertical="center"/>
    </xf>
    <xf numFmtId="0" fontId="0" fillId="5" borderId="43" xfId="0" applyFill="1" applyBorder="1" applyAlignment="1">
      <alignment horizontal="left" vertical="center"/>
    </xf>
    <xf numFmtId="0" fontId="0" fillId="5" borderId="9" xfId="0" applyFill="1" applyBorder="1">
      <alignment vertical="center"/>
    </xf>
    <xf numFmtId="0" fontId="0" fillId="5" borderId="9" xfId="0" applyFill="1" applyBorder="1" applyAlignment="1">
      <alignment horizontal="left" vertical="center"/>
    </xf>
    <xf numFmtId="0" fontId="17" fillId="5" borderId="34" xfId="0" applyFont="1" applyFill="1" applyBorder="1" applyAlignment="1">
      <alignment horizontal="left" vertical="center"/>
    </xf>
    <xf numFmtId="0" fontId="0" fillId="5" borderId="0" xfId="0" applyFill="1">
      <alignment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3" fillId="4" borderId="24" xfId="0" applyFont="1" applyFill="1" applyBorder="1" applyAlignment="1" applyProtection="1">
      <alignment horizontal="right" vertical="top" wrapText="1"/>
      <protection locked="0"/>
    </xf>
    <xf numFmtId="0" fontId="1" fillId="4" borderId="9" xfId="5" applyFont="1" applyFill="1" applyBorder="1" applyAlignment="1" applyProtection="1">
      <alignment vertical="center"/>
      <protection locked="0"/>
    </xf>
    <xf numFmtId="0" fontId="1" fillId="4" borderId="9" xfId="5" applyFont="1" applyFill="1" applyBorder="1" applyAlignment="1" applyProtection="1">
      <alignment horizontal="center" vertical="center"/>
      <protection locked="0"/>
    </xf>
    <xf numFmtId="0" fontId="1" fillId="4" borderId="40" xfId="5" applyFont="1" applyFill="1" applyBorder="1" applyAlignment="1" applyProtection="1">
      <alignment horizontal="center" vertical="center"/>
      <protection locked="0"/>
    </xf>
    <xf numFmtId="0" fontId="1" fillId="4" borderId="20" xfId="5" applyFont="1" applyFill="1" applyBorder="1" applyAlignment="1" applyProtection="1">
      <alignment vertical="center"/>
      <protection locked="0"/>
    </xf>
    <xf numFmtId="0" fontId="0" fillId="4" borderId="46" xfId="0" applyFill="1" applyBorder="1" applyProtection="1">
      <alignment vertical="center"/>
      <protection locked="0"/>
    </xf>
    <xf numFmtId="0" fontId="1" fillId="4" borderId="47" xfId="5" applyFont="1" applyFill="1" applyBorder="1" applyAlignment="1" applyProtection="1">
      <alignment horizontal="center" vertical="center"/>
      <protection locked="0"/>
    </xf>
    <xf numFmtId="0" fontId="1" fillId="4" borderId="24" xfId="5" applyFont="1" applyFill="1" applyBorder="1" applyAlignment="1" applyProtection="1">
      <alignment horizontal="center" vertical="center"/>
      <protection locked="0"/>
    </xf>
    <xf numFmtId="0" fontId="1" fillId="4" borderId="21" xfId="5" applyFont="1" applyFill="1" applyBorder="1" applyAlignment="1" applyProtection="1">
      <alignment vertical="center"/>
      <protection locked="0"/>
    </xf>
    <xf numFmtId="0" fontId="1" fillId="4" borderId="24" xfId="5" applyFont="1" applyFill="1" applyBorder="1" applyAlignment="1" applyProtection="1">
      <alignment vertical="center"/>
      <protection locked="0"/>
    </xf>
    <xf numFmtId="0" fontId="1" fillId="4" borderId="48" xfId="5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4" borderId="21" xfId="4" applyFont="1" applyFill="1" applyBorder="1" applyAlignment="1" applyProtection="1">
      <alignment vertical="center"/>
      <protection locked="0"/>
    </xf>
    <xf numFmtId="0" fontId="1" fillId="4" borderId="24" xfId="4" applyFont="1" applyFill="1" applyBorder="1" applyAlignment="1" applyProtection="1">
      <alignment vertical="center"/>
      <protection locked="0"/>
    </xf>
    <xf numFmtId="0" fontId="1" fillId="4" borderId="30" xfId="5" applyFont="1" applyFill="1" applyBorder="1" applyAlignment="1" applyProtection="1">
      <alignment horizontal="center" vertical="center"/>
      <protection locked="0"/>
    </xf>
    <xf numFmtId="0" fontId="1" fillId="4" borderId="14" xfId="5" applyFont="1" applyFill="1" applyBorder="1" applyAlignment="1" applyProtection="1">
      <alignment vertical="center"/>
      <protection locked="0"/>
    </xf>
    <xf numFmtId="0" fontId="1" fillId="4" borderId="14" xfId="5" applyFont="1" applyFill="1" applyBorder="1" applyAlignment="1" applyProtection="1">
      <alignment horizontal="center" vertical="center"/>
      <protection locked="0"/>
    </xf>
    <xf numFmtId="0" fontId="1" fillId="4" borderId="49" xfId="5" applyFont="1" applyFill="1" applyBorder="1" applyAlignment="1" applyProtection="1">
      <alignment horizontal="center" vertical="center"/>
      <protection locked="0"/>
    </xf>
    <xf numFmtId="0" fontId="1" fillId="4" borderId="23" xfId="5" applyFont="1" applyFill="1" applyBorder="1" applyAlignment="1" applyProtection="1">
      <alignment vertical="center"/>
      <protection locked="0"/>
    </xf>
    <xf numFmtId="0" fontId="1" fillId="4" borderId="15" xfId="5" applyFont="1" applyFill="1" applyBorder="1" applyAlignment="1" applyProtection="1">
      <alignment horizontal="center" vertical="center"/>
      <protection locked="0"/>
    </xf>
    <xf numFmtId="38" fontId="31" fillId="0" borderId="33" xfId="0" applyNumberFormat="1" applyFont="1" applyBorder="1" applyAlignment="1">
      <alignment horizontal="right" vertical="top" wrapText="1"/>
    </xf>
    <xf numFmtId="0" fontId="11" fillId="0" borderId="33" xfId="0" applyFont="1" applyBorder="1" applyAlignment="1">
      <alignment horizontal="right" vertical="top" wrapText="1"/>
    </xf>
    <xf numFmtId="0" fontId="0" fillId="0" borderId="3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6" borderId="24" xfId="0" applyFill="1" applyBorder="1">
      <alignment vertical="center"/>
    </xf>
    <xf numFmtId="0" fontId="0" fillId="6" borderId="34" xfId="0" applyFill="1" applyBorder="1" applyAlignment="1">
      <alignment horizontal="left" vertical="center"/>
    </xf>
    <xf numFmtId="0" fontId="0" fillId="6" borderId="10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34" xfId="0" applyFill="1" applyBorder="1">
      <alignment vertical="center"/>
    </xf>
    <xf numFmtId="0" fontId="0" fillId="6" borderId="10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43" xfId="0" applyFill="1" applyBorder="1">
      <alignment vertical="center"/>
    </xf>
    <xf numFmtId="0" fontId="0" fillId="6" borderId="43" xfId="0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37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0" fillId="6" borderId="41" xfId="0" applyFill="1" applyBorder="1" applyAlignment="1">
      <alignment horizontal="right" vertical="center"/>
    </xf>
    <xf numFmtId="0" fontId="0" fillId="6" borderId="40" xfId="0" applyFill="1" applyBorder="1" applyAlignment="1">
      <alignment vertical="center"/>
    </xf>
    <xf numFmtId="0" fontId="0" fillId="6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4" borderId="24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7" borderId="24" xfId="0" applyFont="1" applyFill="1" applyBorder="1" applyAlignment="1">
      <alignment horizontal="center" vertical="top" wrapText="1"/>
    </xf>
    <xf numFmtId="38" fontId="2" fillId="7" borderId="24" xfId="1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justify" vertical="top" wrapText="1"/>
    </xf>
    <xf numFmtId="0" fontId="3" fillId="7" borderId="40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 horizontal="justify" vertical="top" wrapText="1"/>
    </xf>
    <xf numFmtId="38" fontId="28" fillId="7" borderId="32" xfId="1" applyFont="1" applyFill="1" applyBorder="1" applyAlignment="1">
      <alignment horizontal="right" vertical="top" wrapText="1"/>
    </xf>
    <xf numFmtId="38" fontId="28" fillId="7" borderId="24" xfId="1" applyFont="1" applyFill="1" applyBorder="1" applyAlignment="1">
      <alignment horizontal="right" vertical="top" wrapText="1"/>
    </xf>
    <xf numFmtId="0" fontId="3" fillId="7" borderId="32" xfId="0" applyFont="1" applyFill="1" applyBorder="1" applyAlignment="1">
      <alignment vertical="top" wrapText="1"/>
    </xf>
    <xf numFmtId="0" fontId="3" fillId="7" borderId="24" xfId="0" applyFont="1" applyFill="1" applyBorder="1" applyAlignment="1">
      <alignment vertical="top" wrapText="1"/>
    </xf>
    <xf numFmtId="0" fontId="3" fillId="7" borderId="24" xfId="0" applyFont="1" applyFill="1" applyBorder="1" applyAlignment="1">
      <alignment horizontal="right" vertical="top" wrapText="1"/>
    </xf>
    <xf numFmtId="0" fontId="0" fillId="0" borderId="0" xfId="0" applyFill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8" borderId="0" xfId="0" applyFill="1" applyBorder="1" applyAlignment="1" applyProtection="1">
      <alignment horizontal="left" vertical="center"/>
      <protection locked="0"/>
    </xf>
    <xf numFmtId="3" fontId="0" fillId="8" borderId="0" xfId="0" applyNumberForma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vertical="center" wrapText="1"/>
    </xf>
    <xf numFmtId="0" fontId="35" fillId="0" borderId="24" xfId="0" applyFont="1" applyBorder="1" applyAlignment="1">
      <alignment vertical="center"/>
    </xf>
    <xf numFmtId="0" fontId="0" fillId="2" borderId="11" xfId="0" applyFill="1" applyBorder="1" applyAlignment="1">
      <alignment horizontal="center" vertical="top" wrapText="1"/>
    </xf>
    <xf numFmtId="0" fontId="0" fillId="0" borderId="4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3" fillId="9" borderId="9" xfId="0" applyFont="1" applyFill="1" applyBorder="1" applyAlignment="1">
      <alignment horizontal="left" vertical="top" wrapText="1"/>
    </xf>
    <xf numFmtId="0" fontId="0" fillId="7" borderId="24" xfId="0" applyFill="1" applyBorder="1">
      <alignment vertical="center"/>
    </xf>
    <xf numFmtId="0" fontId="0" fillId="7" borderId="0" xfId="0" applyFill="1">
      <alignment vertical="center"/>
    </xf>
    <xf numFmtId="0" fontId="0" fillId="0" borderId="24" xfId="0" applyBorder="1">
      <alignment vertical="center"/>
    </xf>
    <xf numFmtId="178" fontId="0" fillId="0" borderId="24" xfId="0" applyNumberFormat="1" applyBorder="1">
      <alignment vertical="center"/>
    </xf>
    <xf numFmtId="0" fontId="0" fillId="10" borderId="24" xfId="0" applyFill="1" applyBorder="1">
      <alignment vertical="center"/>
    </xf>
    <xf numFmtId="0" fontId="30" fillId="11" borderId="24" xfId="0" applyFont="1" applyFill="1" applyBorder="1" applyAlignment="1">
      <alignment horizontal="center" vertical="center"/>
    </xf>
    <xf numFmtId="58" fontId="0" fillId="4" borderId="24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>
      <alignment vertical="center"/>
    </xf>
    <xf numFmtId="180" fontId="0" fillId="0" borderId="0" xfId="0" applyNumberFormat="1">
      <alignment vertical="center"/>
    </xf>
    <xf numFmtId="49" fontId="0" fillId="10" borderId="24" xfId="0" applyNumberFormat="1" applyFill="1" applyBorder="1">
      <alignment vertical="center"/>
    </xf>
    <xf numFmtId="0" fontId="0" fillId="0" borderId="54" xfId="0" applyBorder="1">
      <alignment vertical="center"/>
    </xf>
    <xf numFmtId="0" fontId="0" fillId="0" borderId="55" xfId="0" applyNumberFormat="1" applyBorder="1">
      <alignment vertical="center"/>
    </xf>
    <xf numFmtId="3" fontId="1" fillId="4" borderId="24" xfId="3" applyNumberFormat="1" applyFont="1" applyFill="1" applyBorder="1" applyAlignment="1" applyProtection="1">
      <alignment horizontal="right" vertical="center"/>
    </xf>
    <xf numFmtId="58" fontId="1" fillId="4" borderId="24" xfId="3" applyNumberFormat="1" applyFont="1" applyFill="1" applyBorder="1" applyAlignment="1" applyProtection="1">
      <alignment horizontal="left" vertical="center"/>
    </xf>
    <xf numFmtId="0" fontId="1" fillId="4" borderId="24" xfId="3" applyFont="1" applyFill="1" applyBorder="1" applyAlignment="1" applyProtection="1">
      <alignment horizontal="left" vertical="center"/>
    </xf>
    <xf numFmtId="0" fontId="1" fillId="4" borderId="24" xfId="3" applyFont="1" applyFill="1" applyBorder="1" applyAlignment="1" applyProtection="1">
      <alignment horizontal="center" vertical="center"/>
    </xf>
    <xf numFmtId="3" fontId="1" fillId="4" borderId="24" xfId="3" applyNumberFormat="1" applyFont="1" applyFill="1" applyBorder="1" applyAlignment="1" applyProtection="1">
      <alignment vertical="center"/>
    </xf>
    <xf numFmtId="3" fontId="1" fillId="4" borderId="30" xfId="3" applyNumberFormat="1" applyFont="1" applyFill="1" applyBorder="1" applyAlignment="1" applyProtection="1">
      <alignment vertical="center"/>
    </xf>
    <xf numFmtId="176" fontId="1" fillId="4" borderId="31" xfId="3" applyNumberFormat="1" applyFont="1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4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56" xfId="0" applyFill="1" applyBorder="1" applyAlignment="1" applyProtection="1">
      <alignment horizontal="left" vertical="top" wrapText="1"/>
      <protection locked="0"/>
    </xf>
    <xf numFmtId="177" fontId="0" fillId="4" borderId="9" xfId="0" applyNumberFormat="1" applyFill="1" applyBorder="1" applyAlignment="1" applyProtection="1">
      <alignment horizontal="left" vertical="top" wrapText="1"/>
      <protection locked="0"/>
    </xf>
    <xf numFmtId="3" fontId="1" fillId="0" borderId="39" xfId="3" applyNumberFormat="1" applyFont="1" applyFill="1" applyBorder="1" applyAlignment="1" applyProtection="1">
      <alignment horizontal="right"/>
      <protection hidden="1"/>
    </xf>
    <xf numFmtId="0" fontId="1" fillId="0" borderId="42" xfId="3" applyFont="1" applyFill="1" applyBorder="1" applyAlignment="1" applyProtection="1">
      <alignment horizontal="right"/>
      <protection hidden="1"/>
    </xf>
    <xf numFmtId="0" fontId="0" fillId="0" borderId="37" xfId="0" applyFill="1" applyBorder="1" applyProtection="1">
      <alignment vertical="center"/>
      <protection hidden="1"/>
    </xf>
    <xf numFmtId="0" fontId="0" fillId="0" borderId="25" xfId="0" applyFill="1" applyBorder="1">
      <alignment vertical="center"/>
    </xf>
    <xf numFmtId="3" fontId="19" fillId="0" borderId="57" xfId="3" applyNumberFormat="1" applyFont="1" applyFill="1" applyBorder="1" applyAlignment="1" applyProtection="1">
      <alignment horizontal="right"/>
      <protection hidden="1"/>
    </xf>
    <xf numFmtId="0" fontId="0" fillId="0" borderId="58" xfId="0" applyBorder="1">
      <alignment vertical="center"/>
    </xf>
    <xf numFmtId="0" fontId="0" fillId="0" borderId="12" xfId="0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0" fontId="0" fillId="7" borderId="24" xfId="0" applyFill="1" applyBorder="1" applyAlignment="1">
      <alignment horizontal="right" vertical="center"/>
    </xf>
    <xf numFmtId="179" fontId="0" fillId="0" borderId="24" xfId="0" applyNumberFormat="1" applyBorder="1">
      <alignment vertical="center"/>
    </xf>
    <xf numFmtId="0" fontId="0" fillId="6" borderId="43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33" fillId="6" borderId="43" xfId="0" applyFont="1" applyFill="1" applyBorder="1" applyAlignment="1">
      <alignment vertical="center" shrinkToFit="1"/>
    </xf>
    <xf numFmtId="58" fontId="0" fillId="0" borderId="24" xfId="0" applyNumberFormat="1" applyBorder="1">
      <alignment vertical="center"/>
    </xf>
    <xf numFmtId="0" fontId="19" fillId="6" borderId="10" xfId="0" applyFont="1" applyFill="1" applyBorder="1" applyAlignment="1">
      <alignment vertical="center"/>
    </xf>
    <xf numFmtId="0" fontId="0" fillId="4" borderId="24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0" fillId="6" borderId="30" xfId="0" applyFill="1" applyBorder="1" applyAlignment="1">
      <alignment horizontal="left" vertical="center"/>
    </xf>
    <xf numFmtId="0" fontId="0" fillId="6" borderId="34" xfId="0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8" borderId="38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6" borderId="10" xfId="0" applyFill="1" applyBorder="1" applyAlignment="1">
      <alignment horizontal="right" vertical="center"/>
    </xf>
    <xf numFmtId="0" fontId="0" fillId="6" borderId="43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19" fillId="6" borderId="30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57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>
      <alignment horizontal="left" vertical="top" wrapText="1"/>
    </xf>
    <xf numFmtId="0" fontId="18" fillId="0" borderId="30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0" fillId="4" borderId="62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63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64" xfId="0" applyFill="1" applyBorder="1" applyAlignment="1" applyProtection="1">
      <alignment horizontal="left" vertical="top"/>
      <protection locked="0"/>
    </xf>
    <xf numFmtId="0" fontId="0" fillId="4" borderId="65" xfId="0" applyFill="1" applyBorder="1" applyAlignment="1" applyProtection="1">
      <alignment horizontal="left" vertical="top"/>
      <protection locked="0"/>
    </xf>
    <xf numFmtId="0" fontId="18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10" fillId="0" borderId="66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67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68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8" fontId="0" fillId="0" borderId="1" xfId="0" applyNumberForma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0" fillId="0" borderId="36" xfId="0" applyBorder="1" applyAlignment="1" applyProtection="1">
      <alignment horizontal="right" vertical="center"/>
      <protection locked="0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shrinkToFit="1"/>
    </xf>
    <xf numFmtId="0" fontId="0" fillId="0" borderId="3" xfId="0" applyNumberFormat="1" applyBorder="1" applyAlignment="1">
      <alignment horizontal="left" vertical="center" shrinkToFit="1"/>
    </xf>
    <xf numFmtId="0" fontId="0" fillId="0" borderId="46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69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2" xfId="0" applyNumberFormat="1" applyBorder="1" applyAlignment="1">
      <alignment horizontal="left" vertical="center"/>
    </xf>
    <xf numFmtId="0" fontId="0" fillId="0" borderId="73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2" fillId="7" borderId="24" xfId="0" applyFont="1" applyFill="1" applyBorder="1" applyAlignment="1">
      <alignment horizontal="justify" vertical="center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justify" vertical="top" wrapText="1"/>
    </xf>
    <xf numFmtId="0" fontId="2" fillId="7" borderId="10" xfId="0" applyFont="1" applyFill="1" applyBorder="1" applyAlignment="1">
      <alignment horizontal="justify" vertical="top" wrapText="1"/>
    </xf>
    <xf numFmtId="0" fontId="2" fillId="7" borderId="37" xfId="0" applyFont="1" applyFill="1" applyBorder="1" applyAlignment="1">
      <alignment horizontal="justify" vertical="center" textRotation="255" wrapText="1"/>
    </xf>
    <xf numFmtId="0" fontId="2" fillId="7" borderId="35" xfId="0" applyFont="1" applyFill="1" applyBorder="1" applyAlignment="1">
      <alignment horizontal="justify" vertical="center" textRotation="255" wrapText="1"/>
    </xf>
    <xf numFmtId="0" fontId="2" fillId="7" borderId="41" xfId="0" applyFont="1" applyFill="1" applyBorder="1" applyAlignment="1">
      <alignment horizontal="justify" vertical="center" textRotation="255" wrapText="1"/>
    </xf>
    <xf numFmtId="0" fontId="2" fillId="7" borderId="74" xfId="0" applyFont="1" applyFill="1" applyBorder="1" applyAlignment="1">
      <alignment horizontal="justify" vertical="center" textRotation="255" wrapText="1"/>
    </xf>
    <xf numFmtId="0" fontId="2" fillId="7" borderId="40" xfId="0" applyFont="1" applyFill="1" applyBorder="1" applyAlignment="1">
      <alignment horizontal="justify" vertical="center" textRotation="255" wrapText="1"/>
    </xf>
    <xf numFmtId="0" fontId="2" fillId="7" borderId="61" xfId="0" applyFont="1" applyFill="1" applyBorder="1" applyAlignment="1">
      <alignment horizontal="justify" vertical="center" textRotation="255" wrapText="1"/>
    </xf>
    <xf numFmtId="38" fontId="28" fillId="0" borderId="24" xfId="1" applyFont="1" applyBorder="1" applyAlignment="1" applyProtection="1">
      <alignment horizontal="right" vertical="top" wrapText="1"/>
      <protection locked="0"/>
    </xf>
    <xf numFmtId="0" fontId="2" fillId="7" borderId="24" xfId="0" applyFont="1" applyFill="1" applyBorder="1" applyAlignment="1" applyProtection="1">
      <alignment horizontal="justify" vertical="top" wrapText="1"/>
    </xf>
    <xf numFmtId="0" fontId="3" fillId="7" borderId="24" xfId="0" applyFont="1" applyFill="1" applyBorder="1" applyAlignment="1" applyProtection="1">
      <alignment vertical="top" wrapText="1"/>
    </xf>
    <xf numFmtId="0" fontId="2" fillId="7" borderId="9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center" vertical="top" wrapText="1"/>
    </xf>
    <xf numFmtId="38" fontId="28" fillId="0" borderId="9" xfId="1" applyFont="1" applyBorder="1" applyAlignment="1" applyProtection="1">
      <alignment horizontal="right" vertical="top" wrapText="1"/>
      <protection locked="0"/>
    </xf>
    <xf numFmtId="0" fontId="3" fillId="7" borderId="10" xfId="0" applyFont="1" applyFill="1" applyBorder="1" applyAlignment="1" applyProtection="1">
      <alignment vertical="top" wrapText="1"/>
    </xf>
    <xf numFmtId="0" fontId="3" fillId="7" borderId="0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justify" vertical="top" wrapText="1"/>
    </xf>
    <xf numFmtId="0" fontId="3" fillId="4" borderId="24" xfId="0" applyFont="1" applyFill="1" applyBorder="1" applyAlignment="1" applyProtection="1">
      <alignment horizontal="right" vertical="top" wrapText="1"/>
      <protection locked="0"/>
    </xf>
    <xf numFmtId="0" fontId="11" fillId="0" borderId="3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right" vertical="top" wrapText="1"/>
    </xf>
    <xf numFmtId="0" fontId="11" fillId="0" borderId="33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/>
    </xf>
    <xf numFmtId="178" fontId="0" fillId="0" borderId="75" xfId="0" applyNumberFormat="1" applyBorder="1" applyAlignment="1">
      <alignment horizontal="left" vertical="center" wrapText="1"/>
    </xf>
    <xf numFmtId="178" fontId="0" fillId="0" borderId="76" xfId="0" applyNumberFormat="1" applyBorder="1" applyAlignment="1">
      <alignment horizontal="left" vertical="center" wrapText="1"/>
    </xf>
    <xf numFmtId="178" fontId="0" fillId="0" borderId="77" xfId="0" applyNumberFormat="1" applyBorder="1" applyAlignment="1">
      <alignment horizontal="left" vertical="center" wrapText="1"/>
    </xf>
    <xf numFmtId="178" fontId="0" fillId="0" borderId="78" xfId="0" applyNumberFormat="1" applyBorder="1" applyAlignment="1">
      <alignment horizontal="left" vertical="center" wrapText="1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12" fillId="0" borderId="77" xfId="0" applyFont="1" applyBorder="1" applyAlignment="1">
      <alignment horizontal="center" vertical="center"/>
    </xf>
    <xf numFmtId="6" fontId="11" fillId="0" borderId="37" xfId="2" applyFont="1" applyBorder="1" applyAlignment="1">
      <alignment horizontal="left" vertical="center" wrapText="1"/>
    </xf>
    <xf numFmtId="6" fontId="11" fillId="0" borderId="38" xfId="2" applyFont="1" applyBorder="1" applyAlignment="1">
      <alignment horizontal="left" vertical="center" wrapText="1"/>
    </xf>
    <xf numFmtId="6" fontId="11" fillId="0" borderId="35" xfId="2" applyFont="1" applyBorder="1" applyAlignment="1">
      <alignment horizontal="left" vertical="center" wrapText="1"/>
    </xf>
    <xf numFmtId="6" fontId="11" fillId="0" borderId="40" xfId="2" applyFont="1" applyBorder="1" applyAlignment="1">
      <alignment horizontal="left" vertical="center" wrapText="1"/>
    </xf>
    <xf numFmtId="6" fontId="11" fillId="0" borderId="25" xfId="2" applyFont="1" applyBorder="1" applyAlignment="1">
      <alignment horizontal="left" vertical="center" wrapText="1"/>
    </xf>
    <xf numFmtId="6" fontId="11" fillId="0" borderId="61" xfId="2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41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74" xfId="0" applyFont="1" applyFill="1" applyBorder="1" applyAlignment="1" applyProtection="1">
      <alignment horizontal="left" vertical="top" wrapText="1"/>
      <protection locked="0"/>
    </xf>
    <xf numFmtId="0" fontId="11" fillId="4" borderId="40" xfId="0" applyFont="1" applyFill="1" applyBorder="1" applyAlignment="1" applyProtection="1">
      <alignment horizontal="left" vertical="top" wrapText="1"/>
      <protection locked="0"/>
    </xf>
    <xf numFmtId="0" fontId="11" fillId="4" borderId="25" xfId="0" applyFont="1" applyFill="1" applyBorder="1" applyAlignment="1" applyProtection="1">
      <alignment horizontal="left" vertical="top" wrapText="1"/>
      <protection locked="0"/>
    </xf>
    <xf numFmtId="0" fontId="11" fillId="4" borderId="61" xfId="0" applyFont="1" applyFill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>
      <alignment vertical="center"/>
    </xf>
    <xf numFmtId="0" fontId="11" fillId="0" borderId="3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" fillId="0" borderId="2" xfId="5" applyFont="1" applyBorder="1" applyAlignment="1">
      <alignment horizontal="left"/>
    </xf>
    <xf numFmtId="0" fontId="1" fillId="0" borderId="73" xfId="5" applyFont="1" applyBorder="1" applyAlignment="1">
      <alignment horizontal="left"/>
    </xf>
    <xf numFmtId="0" fontId="1" fillId="0" borderId="3" xfId="5" applyFont="1" applyBorder="1" applyAlignment="1">
      <alignment horizontal="left"/>
    </xf>
    <xf numFmtId="0" fontId="1" fillId="0" borderId="2" xfId="5" applyFont="1" applyBorder="1" applyAlignment="1">
      <alignment horizontal="center" vertical="center"/>
    </xf>
    <xf numFmtId="0" fontId="1" fillId="0" borderId="81" xfId="5" applyFont="1" applyBorder="1" applyAlignment="1">
      <alignment horizontal="center" vertical="center"/>
    </xf>
    <xf numFmtId="0" fontId="1" fillId="0" borderId="64" xfId="5" applyFont="1" applyBorder="1" applyAlignment="1">
      <alignment horizontal="center" vertical="center"/>
    </xf>
    <xf numFmtId="0" fontId="1" fillId="0" borderId="64" xfId="5" applyBorder="1" applyAlignment="1">
      <alignment horizontal="center" vertical="center"/>
    </xf>
    <xf numFmtId="0" fontId="1" fillId="0" borderId="18" xfId="5" applyNumberFormat="1" applyFont="1" applyBorder="1" applyAlignment="1"/>
    <xf numFmtId="0" fontId="1" fillId="0" borderId="73" xfId="5" applyNumberFormat="1" applyFont="1" applyBorder="1" applyAlignment="1"/>
    <xf numFmtId="0" fontId="1" fillId="0" borderId="3" xfId="5" applyNumberFormat="1" applyFont="1" applyBorder="1" applyAlignment="1"/>
    <xf numFmtId="0" fontId="19" fillId="0" borderId="64" xfId="5" applyFont="1" applyBorder="1" applyAlignment="1">
      <alignment horizontal="left"/>
    </xf>
    <xf numFmtId="49" fontId="1" fillId="0" borderId="0" xfId="3" applyNumberFormat="1" applyFont="1" applyBorder="1" applyAlignment="1">
      <alignment horizontal="center" vertical="center"/>
    </xf>
    <xf numFmtId="0" fontId="1" fillId="0" borderId="30" xfId="3" applyFont="1" applyFill="1" applyBorder="1" applyAlignment="1">
      <alignment horizontal="left"/>
    </xf>
    <xf numFmtId="0" fontId="1" fillId="0" borderId="33" xfId="3" applyFont="1" applyFill="1" applyBorder="1" applyAlignment="1">
      <alignment horizontal="left"/>
    </xf>
    <xf numFmtId="0" fontId="1" fillId="0" borderId="34" xfId="3" applyFont="1" applyFill="1" applyBorder="1" applyAlignment="1">
      <alignment horizontal="left"/>
    </xf>
    <xf numFmtId="3" fontId="1" fillId="0" borderId="10" xfId="3" applyNumberFormat="1" applyFont="1" applyBorder="1" applyAlignment="1">
      <alignment horizontal="center" vertical="center" wrapText="1"/>
    </xf>
    <xf numFmtId="3" fontId="1" fillId="0" borderId="43" xfId="3" applyNumberFormat="1" applyFont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 wrapText="1"/>
    </xf>
    <xf numFmtId="49" fontId="1" fillId="0" borderId="10" xfId="3" applyNumberFormat="1" applyFont="1" applyBorder="1" applyAlignment="1">
      <alignment horizontal="center" vertical="center" wrapText="1"/>
    </xf>
    <xf numFmtId="49" fontId="1" fillId="0" borderId="43" xfId="3" applyNumberFormat="1" applyFont="1" applyBorder="1" applyAlignment="1">
      <alignment horizontal="center" vertical="center" wrapText="1"/>
    </xf>
    <xf numFmtId="49" fontId="1" fillId="0" borderId="9" xfId="3" applyNumberFormat="1" applyFont="1" applyBorder="1" applyAlignment="1">
      <alignment horizontal="center" vertical="center" wrapText="1"/>
    </xf>
    <xf numFmtId="3" fontId="1" fillId="0" borderId="41" xfId="3" applyNumberFormat="1" applyFont="1" applyBorder="1" applyAlignment="1">
      <alignment horizontal="center" vertical="center" wrapText="1"/>
    </xf>
    <xf numFmtId="3" fontId="1" fillId="0" borderId="40" xfId="3" applyNumberFormat="1" applyFont="1" applyBorder="1" applyAlignment="1">
      <alignment horizontal="center" vertical="center" wrapText="1"/>
    </xf>
    <xf numFmtId="3" fontId="1" fillId="0" borderId="42" xfId="3" applyNumberFormat="1" applyFont="1" applyBorder="1" applyAlignment="1">
      <alignment horizontal="center" vertical="center" wrapText="1"/>
    </xf>
    <xf numFmtId="3" fontId="1" fillId="0" borderId="82" xfId="3" applyNumberFormat="1" applyFont="1" applyBorder="1" applyAlignment="1">
      <alignment horizontal="center" vertical="center" wrapText="1"/>
    </xf>
    <xf numFmtId="0" fontId="0" fillId="0" borderId="83" xfId="0" applyFill="1" applyBorder="1" applyAlignment="1" applyProtection="1">
      <alignment horizontal="left" vertical="center"/>
      <protection hidden="1"/>
    </xf>
    <xf numFmtId="0" fontId="0" fillId="0" borderId="84" xfId="0" applyFill="1" applyBorder="1" applyAlignment="1" applyProtection="1">
      <alignment horizontal="left" vertical="center"/>
      <protection hidden="1"/>
    </xf>
    <xf numFmtId="0" fontId="26" fillId="0" borderId="0" xfId="3" applyFont="1" applyBorder="1" applyAlignment="1">
      <alignment horizontal="center"/>
    </xf>
    <xf numFmtId="58" fontId="1" fillId="0" borderId="10" xfId="3" applyNumberFormat="1" applyFont="1" applyBorder="1" applyAlignment="1">
      <alignment horizontal="center" vertical="center"/>
    </xf>
    <xf numFmtId="58" fontId="1" fillId="0" borderId="43" xfId="3" applyNumberFormat="1" applyFont="1" applyBorder="1" applyAlignment="1">
      <alignment horizontal="center" vertical="center"/>
    </xf>
    <xf numFmtId="58" fontId="1" fillId="0" borderId="9" xfId="3" applyNumberFormat="1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 wrapText="1"/>
    </xf>
    <xf numFmtId="0" fontId="1" fillId="0" borderId="43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/>
    </xf>
    <xf numFmtId="0" fontId="1" fillId="0" borderId="43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3" fontId="1" fillId="0" borderId="10" xfId="3" applyNumberFormat="1" applyFont="1" applyBorder="1" applyAlignment="1">
      <alignment horizontal="center" vertical="center"/>
    </xf>
    <xf numFmtId="3" fontId="1" fillId="0" borderId="43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horizontal="center" vertical="center"/>
    </xf>
    <xf numFmtId="3" fontId="1" fillId="0" borderId="37" xfId="3" applyNumberFormat="1" applyFont="1" applyBorder="1" applyAlignment="1">
      <alignment horizontal="center" vertical="center" wrapText="1"/>
    </xf>
    <xf numFmtId="3" fontId="1" fillId="0" borderId="35" xfId="3" applyNumberFormat="1" applyFont="1" applyBorder="1" applyAlignment="1">
      <alignment horizontal="center" vertical="center" wrapText="1"/>
    </xf>
    <xf numFmtId="38" fontId="28" fillId="4" borderId="24" xfId="1" applyFont="1" applyFill="1" applyBorder="1" applyAlignment="1" applyProtection="1">
      <alignment horizontal="right" vertical="top" wrapText="1"/>
      <protection locked="0"/>
    </xf>
    <xf numFmtId="38" fontId="28" fillId="0" borderId="24" xfId="1" applyFont="1" applyBorder="1" applyAlignment="1">
      <alignment horizontal="right" vertical="top" wrapText="1"/>
    </xf>
    <xf numFmtId="38" fontId="28" fillId="7" borderId="10" xfId="1" applyFont="1" applyFill="1" applyBorder="1" applyAlignment="1" applyProtection="1">
      <alignment horizontal="right" vertical="top" wrapText="1"/>
    </xf>
    <xf numFmtId="38" fontId="28" fillId="7" borderId="9" xfId="1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38" fontId="28" fillId="7" borderId="43" xfId="1" applyFont="1" applyFill="1" applyBorder="1" applyAlignment="1" applyProtection="1">
      <alignment horizontal="right" vertical="top" wrapText="1"/>
    </xf>
    <xf numFmtId="38" fontId="28" fillId="0" borderId="9" xfId="1" applyFont="1" applyBorder="1" applyAlignment="1">
      <alignment horizontal="right" vertical="top" wrapText="1"/>
    </xf>
    <xf numFmtId="38" fontId="28" fillId="7" borderId="85" xfId="1" applyFont="1" applyFill="1" applyBorder="1" applyAlignment="1" applyProtection="1">
      <alignment horizontal="right" vertical="top" wrapText="1"/>
    </xf>
  </cellXfs>
  <cellStyles count="6">
    <cellStyle name="桁区切り" xfId="1" builtinId="6"/>
    <cellStyle name="通貨" xfId="2" builtinId="7"/>
    <cellStyle name="標準" xfId="0" builtinId="0"/>
    <cellStyle name="標準_Sheet1" xfId="3"/>
    <cellStyle name="標準_川の指導者中級−１緑川" xfId="4"/>
    <cellStyle name="標準_中級業務設計書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7</xdr:row>
      <xdr:rowOff>76200</xdr:rowOff>
    </xdr:from>
    <xdr:to>
      <xdr:col>11</xdr:col>
      <xdr:colOff>609600</xdr:colOff>
      <xdr:row>8</xdr:row>
      <xdr:rowOff>123825</xdr:rowOff>
    </xdr:to>
    <xdr:sp macro="[0]!Macro2" textlink="">
      <xdr:nvSpPr>
        <xdr:cNvPr id="6160" name="Text Box 16"/>
        <xdr:cNvSpPr txBox="1">
          <a:spLocks noChangeArrowheads="1"/>
        </xdr:cNvSpPr>
      </xdr:nvSpPr>
      <xdr:spPr bwMode="auto">
        <a:xfrm>
          <a:off x="9239250" y="1371600"/>
          <a:ext cx="9715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データ更新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19050</xdr:colOff>
      <xdr:row>5</xdr:row>
      <xdr:rowOff>57150</xdr:rowOff>
    </xdr:from>
    <xdr:to>
      <xdr:col>4</xdr:col>
      <xdr:colOff>1190625</xdr:colOff>
      <xdr:row>12</xdr:row>
      <xdr:rowOff>47625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04800" y="1009650"/>
          <a:ext cx="45910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説明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①下記黄色枠に必要事項を入力更新した際には、右青枠の「データ更新」ボタンを必ず押してください。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②支援対象経費の区分欄は項目が選択式になっています。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③検算欄の数字が消えない場合にはその行の入力が間違っています。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4</xdr:row>
      <xdr:rowOff>104775</xdr:rowOff>
    </xdr:from>
    <xdr:to>
      <xdr:col>9</xdr:col>
      <xdr:colOff>676275</xdr:colOff>
      <xdr:row>6</xdr:row>
      <xdr:rowOff>57150</xdr:rowOff>
    </xdr:to>
    <xdr:sp macro="[0]!Macro3" textlink="">
      <xdr:nvSpPr>
        <xdr:cNvPr id="8195" name="Text Box 3"/>
        <xdr:cNvSpPr txBox="1">
          <a:spLocks noChangeArrowheads="1"/>
        </xdr:cNvSpPr>
      </xdr:nvSpPr>
      <xdr:spPr bwMode="auto">
        <a:xfrm>
          <a:off x="1666875" y="790575"/>
          <a:ext cx="17240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修了証発行のはじめに</a:t>
          </a:r>
          <a:endParaRPr lang="ja-JP" altLang="en-US"/>
        </a:p>
      </xdr:txBody>
    </xdr:sp>
    <xdr:clientData/>
  </xdr:twoCellAnchor>
  <xdr:twoCellAnchor>
    <xdr:from>
      <xdr:col>7</xdr:col>
      <xdr:colOff>295275</xdr:colOff>
      <xdr:row>9</xdr:row>
      <xdr:rowOff>28575</xdr:rowOff>
    </xdr:from>
    <xdr:to>
      <xdr:col>14</xdr:col>
      <xdr:colOff>66675</xdr:colOff>
      <xdr:row>26</xdr:row>
      <xdr:rowOff>57150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1638300" y="1571625"/>
          <a:ext cx="4572000" cy="2943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■修了証の発行について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①修了証について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・ＲＡＣ事務局より郵送しますので、ＲＡＣから発送すべき日の１週間前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までに枚数を連絡ください。ご担当者の連絡先へまとめて郵送します。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②修了証へ氏名を入力する方法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・印刷したい場合、「様式M-9」（カード入力サンプル）をご利用ください。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・様式M-9は差し込み印刷で指定するデータベースに、様式M-Xを指定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しています。シートの「Ｍ－６」へ氏名を入力し、上記の「修了証発行の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はじめに」をクリックすると、シートの（修了証発行データ）へ修了証へ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記載する項目が表示されます。（但し、受講年月日が逆さまに表示さ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れるので、差し込み印刷の際にその部分はＷＯＲＤ上で修正してくだ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し。）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斉藤　隆" refreshedDate="39833.745493865739" createdVersion="1" refreshedVersion="2" recordCount="59" upgradeOnRefresh="1">
  <cacheSource type="worksheet">
    <worksheetSource ref="A1:B60" sheet="（集計）"/>
  </cacheSource>
  <cacheFields count="2">
    <cacheField name="金額" numFmtId="0">
      <sharedItems containsSemiMixedTypes="0" containsString="0" containsNumber="1" containsInteger="1" minValue="0" maxValue="0" count="1">
        <n v="0"/>
      </sharedItems>
    </cacheField>
    <cacheField name="項目" numFmtId="0">
      <sharedItems containsMixedTypes="1" containsNumber="1" containsInteger="1" minValue="0" maxValue="0" count="3">
        <n v="0"/>
        <s v="謝金"/>
        <s v="旅　費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2"/>
  </r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10" dataOnRows="1" applyNumberFormats="0" applyBorderFormats="0" applyFontFormats="0" applyPatternFormats="0" applyAlignmentFormats="0" applyWidthHeightFormats="1" dataCaption="データ" updatedVersion="2" showMemberPropertyTips="0" useAutoFormatting="1" itemPrintTitles="1" createdVersion="1" indent="0" compact="0" compactData="0" gridDropZones="1">
  <location ref="D3:E8" firstHeaderRow="2" firstDataRow="2" firstDataCol="1"/>
  <pivotFields count="2">
    <pivotField dataField="1" compact="0" numFmtId="3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合計 / 金額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84"/>
  <sheetViews>
    <sheetView showZeros="0" tabSelected="1" workbookViewId="0">
      <selection activeCell="A2" sqref="A2:D3"/>
    </sheetView>
  </sheetViews>
  <sheetFormatPr defaultRowHeight="13.5"/>
  <cols>
    <col min="1" max="1" width="5.625" bestFit="1" customWidth="1"/>
    <col min="2" max="2" width="16.125" customWidth="1"/>
    <col min="3" max="3" width="14.625" customWidth="1"/>
    <col min="4" max="4" width="57" customWidth="1"/>
  </cols>
  <sheetData>
    <row r="1" spans="1:4">
      <c r="A1" t="s">
        <v>198</v>
      </c>
    </row>
    <row r="2" spans="1:4">
      <c r="A2" s="302" t="s">
        <v>70</v>
      </c>
      <c r="B2" s="302"/>
      <c r="C2" s="302"/>
      <c r="D2" s="302"/>
    </row>
    <row r="3" spans="1:4">
      <c r="A3" s="302"/>
      <c r="B3" s="302"/>
      <c r="C3" s="302"/>
      <c r="D3" s="302"/>
    </row>
    <row r="4" spans="1:4">
      <c r="A4" s="209">
        <v>1</v>
      </c>
      <c r="B4" s="303" t="s">
        <v>61</v>
      </c>
      <c r="C4" s="304"/>
      <c r="D4" s="232"/>
    </row>
    <row r="5" spans="1:4">
      <c r="A5" s="211">
        <v>2</v>
      </c>
      <c r="B5" s="211" t="s">
        <v>127</v>
      </c>
      <c r="C5" s="209" t="s">
        <v>21</v>
      </c>
      <c r="D5" s="232"/>
    </row>
    <row r="6" spans="1:4">
      <c r="A6" s="212"/>
      <c r="B6" s="212"/>
      <c r="C6" s="209" t="s">
        <v>126</v>
      </c>
      <c r="D6" s="232"/>
    </row>
    <row r="7" spans="1:4">
      <c r="A7" s="209">
        <v>3</v>
      </c>
      <c r="B7" s="213" t="s">
        <v>108</v>
      </c>
      <c r="C7" s="214"/>
      <c r="D7" s="232"/>
    </row>
    <row r="8" spans="1:4">
      <c r="A8" s="209">
        <v>4</v>
      </c>
      <c r="B8" s="213" t="s">
        <v>149</v>
      </c>
      <c r="C8" s="214"/>
      <c r="D8" s="232"/>
    </row>
    <row r="9" spans="1:4">
      <c r="A9" s="209">
        <v>5</v>
      </c>
      <c r="B9" s="303" t="s">
        <v>62</v>
      </c>
      <c r="C9" s="304"/>
      <c r="D9" s="232"/>
    </row>
    <row r="10" spans="1:4">
      <c r="A10" s="211">
        <v>6</v>
      </c>
      <c r="B10" s="215" t="s">
        <v>200</v>
      </c>
      <c r="C10" s="216" t="s">
        <v>128</v>
      </c>
      <c r="D10" s="232"/>
    </row>
    <row r="11" spans="1:4">
      <c r="A11" s="217"/>
      <c r="B11" s="218"/>
      <c r="C11" s="210" t="s">
        <v>201</v>
      </c>
      <c r="D11" s="232"/>
    </row>
    <row r="12" spans="1:4">
      <c r="A12" s="297">
        <v>7</v>
      </c>
      <c r="B12" s="312" t="s">
        <v>277</v>
      </c>
      <c r="C12" s="313"/>
      <c r="D12" s="298"/>
    </row>
    <row r="13" spans="1:4">
      <c r="A13" s="297">
        <v>8</v>
      </c>
      <c r="B13" s="312" t="s">
        <v>278</v>
      </c>
      <c r="C13" s="313"/>
      <c r="D13" s="298"/>
    </row>
    <row r="14" spans="1:4">
      <c r="A14" s="209">
        <v>9</v>
      </c>
      <c r="B14" s="303" t="s">
        <v>153</v>
      </c>
      <c r="C14" s="304"/>
      <c r="D14" s="264"/>
    </row>
    <row r="15" spans="1:4">
      <c r="A15" s="211">
        <v>10</v>
      </c>
      <c r="B15" s="219" t="s">
        <v>225</v>
      </c>
      <c r="C15" s="210"/>
      <c r="D15" s="232"/>
    </row>
    <row r="16" spans="1:4">
      <c r="A16" s="309">
        <v>11</v>
      </c>
      <c r="B16" s="219" t="s">
        <v>141</v>
      </c>
      <c r="C16" s="220" t="s">
        <v>142</v>
      </c>
      <c r="D16" s="232"/>
    </row>
    <row r="17" spans="1:4">
      <c r="A17" s="310"/>
      <c r="B17" s="221"/>
      <c r="C17" s="220" t="s">
        <v>155</v>
      </c>
      <c r="D17" s="232"/>
    </row>
    <row r="18" spans="1:4">
      <c r="A18" s="310"/>
      <c r="B18" s="221"/>
      <c r="C18" s="220" t="s">
        <v>254</v>
      </c>
      <c r="D18" s="232"/>
    </row>
    <row r="19" spans="1:4">
      <c r="A19" s="310"/>
      <c r="B19" s="221"/>
      <c r="C19" s="220" t="s">
        <v>255</v>
      </c>
      <c r="D19" s="232"/>
    </row>
    <row r="20" spans="1:4">
      <c r="A20" s="310"/>
      <c r="B20" s="221"/>
      <c r="C20" s="220" t="s">
        <v>256</v>
      </c>
      <c r="D20" s="232"/>
    </row>
    <row r="21" spans="1:4">
      <c r="A21" s="311"/>
      <c r="B21" s="221"/>
      <c r="C21" s="220" t="s">
        <v>143</v>
      </c>
      <c r="D21" s="232"/>
    </row>
    <row r="22" spans="1:4">
      <c r="A22" s="211">
        <v>12</v>
      </c>
      <c r="B22" s="222" t="s">
        <v>132</v>
      </c>
      <c r="C22" s="210" t="s">
        <v>116</v>
      </c>
      <c r="D22" s="232"/>
    </row>
    <row r="23" spans="1:4">
      <c r="A23" s="217"/>
      <c r="B23" s="218"/>
      <c r="C23" s="210" t="s">
        <v>114</v>
      </c>
      <c r="D23" s="232"/>
    </row>
    <row r="24" spans="1:4">
      <c r="A24" s="212"/>
      <c r="B24" s="223"/>
      <c r="C24" s="210" t="s">
        <v>112</v>
      </c>
      <c r="D24" s="232"/>
    </row>
    <row r="25" spans="1:4">
      <c r="A25" s="211">
        <v>13</v>
      </c>
      <c r="B25" s="224" t="s">
        <v>147</v>
      </c>
      <c r="C25" s="225" t="s">
        <v>128</v>
      </c>
      <c r="D25" s="232"/>
    </row>
    <row r="26" spans="1:4">
      <c r="A26" s="217"/>
      <c r="B26" s="226"/>
      <c r="C26" s="225" t="s">
        <v>146</v>
      </c>
      <c r="D26" s="232"/>
    </row>
    <row r="27" spans="1:4">
      <c r="A27" s="217"/>
      <c r="B27" s="226"/>
      <c r="C27" s="225" t="s">
        <v>148</v>
      </c>
      <c r="D27" s="232"/>
    </row>
    <row r="28" spans="1:4">
      <c r="A28" s="217"/>
      <c r="B28" s="227"/>
      <c r="C28" s="225" t="s">
        <v>21</v>
      </c>
      <c r="D28" s="232"/>
    </row>
    <row r="29" spans="1:4">
      <c r="A29" s="217"/>
      <c r="B29" s="226"/>
      <c r="C29" s="225" t="s">
        <v>126</v>
      </c>
      <c r="D29" s="232"/>
    </row>
    <row r="30" spans="1:4">
      <c r="A30" s="217"/>
      <c r="B30" s="226"/>
      <c r="C30" s="225" t="s">
        <v>129</v>
      </c>
      <c r="D30" s="232"/>
    </row>
    <row r="31" spans="1:4">
      <c r="A31" s="217"/>
      <c r="B31" s="226"/>
      <c r="C31" s="225" t="s">
        <v>130</v>
      </c>
      <c r="D31" s="232"/>
    </row>
    <row r="32" spans="1:4">
      <c r="A32" s="212"/>
      <c r="B32" s="228"/>
      <c r="C32" s="225" t="s">
        <v>131</v>
      </c>
      <c r="D32" s="232"/>
    </row>
    <row r="33" spans="1:4">
      <c r="A33" s="309">
        <v>14</v>
      </c>
      <c r="B33" s="215" t="s">
        <v>248</v>
      </c>
      <c r="C33" s="209" t="s">
        <v>249</v>
      </c>
      <c r="D33" s="232"/>
    </row>
    <row r="34" spans="1:4">
      <c r="A34" s="310"/>
      <c r="B34" s="293"/>
      <c r="C34" s="209" t="s">
        <v>250</v>
      </c>
      <c r="D34" s="232"/>
    </row>
    <row r="35" spans="1:4">
      <c r="A35" s="310"/>
      <c r="B35" s="295" t="s">
        <v>258</v>
      </c>
      <c r="C35" s="209" t="s">
        <v>126</v>
      </c>
      <c r="D35" s="232"/>
    </row>
    <row r="36" spans="1:4">
      <c r="A36" s="310"/>
      <c r="B36" s="293"/>
      <c r="C36" s="214" t="s">
        <v>251</v>
      </c>
      <c r="D36" s="232"/>
    </row>
    <row r="37" spans="1:4">
      <c r="A37" s="310"/>
      <c r="B37" s="293"/>
      <c r="C37" s="216" t="s">
        <v>252</v>
      </c>
      <c r="D37" s="232"/>
    </row>
    <row r="38" spans="1:4">
      <c r="A38" s="311"/>
      <c r="B38" s="294"/>
      <c r="C38" s="216" t="s">
        <v>253</v>
      </c>
      <c r="D38" s="264"/>
    </row>
    <row r="39" spans="1:4">
      <c r="A39" s="171">
        <v>15</v>
      </c>
      <c r="B39" s="305" t="s">
        <v>134</v>
      </c>
      <c r="C39" s="306"/>
      <c r="D39" s="232"/>
    </row>
    <row r="40" spans="1:4">
      <c r="A40" s="173">
        <v>16</v>
      </c>
      <c r="B40" s="174" t="s">
        <v>133</v>
      </c>
      <c r="C40" s="172" t="s">
        <v>116</v>
      </c>
      <c r="D40" s="232"/>
    </row>
    <row r="41" spans="1:4">
      <c r="A41" s="175"/>
      <c r="B41" s="176"/>
      <c r="C41" s="172" t="s">
        <v>114</v>
      </c>
      <c r="D41" s="232"/>
    </row>
    <row r="42" spans="1:4">
      <c r="A42" s="177"/>
      <c r="B42" s="178"/>
      <c r="C42" s="172" t="s">
        <v>112</v>
      </c>
      <c r="D42" s="232"/>
    </row>
    <row r="43" spans="1:4">
      <c r="A43" s="171">
        <v>17</v>
      </c>
      <c r="B43" s="305" t="s">
        <v>180</v>
      </c>
      <c r="C43" s="306"/>
      <c r="D43" s="232"/>
    </row>
    <row r="44" spans="1:4">
      <c r="A44" s="173">
        <v>18</v>
      </c>
      <c r="B44" s="174" t="s">
        <v>154</v>
      </c>
      <c r="C44" s="172" t="s">
        <v>135</v>
      </c>
      <c r="D44" s="232"/>
    </row>
    <row r="45" spans="1:4">
      <c r="A45" s="175"/>
      <c r="B45" s="176"/>
      <c r="C45" s="172" t="s">
        <v>136</v>
      </c>
      <c r="D45" s="232"/>
    </row>
    <row r="46" spans="1:4">
      <c r="A46" s="175"/>
      <c r="B46" s="176"/>
      <c r="C46" s="172" t="s">
        <v>137</v>
      </c>
      <c r="D46" s="232"/>
    </row>
    <row r="47" spans="1:4">
      <c r="A47" s="175"/>
      <c r="B47" s="176"/>
      <c r="C47" s="172" t="s">
        <v>138</v>
      </c>
      <c r="D47" s="232"/>
    </row>
    <row r="48" spans="1:4">
      <c r="A48" s="175"/>
      <c r="B48" s="176"/>
      <c r="C48" s="179" t="s">
        <v>140</v>
      </c>
      <c r="D48" s="232"/>
    </row>
    <row r="49" spans="1:4">
      <c r="A49" s="177"/>
      <c r="B49" s="178"/>
      <c r="C49" s="172" t="s">
        <v>139</v>
      </c>
      <c r="D49" s="232"/>
    </row>
    <row r="50" spans="1:4">
      <c r="A50" s="307" t="s">
        <v>185</v>
      </c>
      <c r="B50" s="307"/>
      <c r="C50" s="307"/>
      <c r="D50" s="248">
        <f>'Ｍ-2'!H5</f>
        <v>0</v>
      </c>
    </row>
    <row r="51" spans="1:4" ht="12.75" customHeight="1">
      <c r="A51" s="308"/>
      <c r="B51" s="308"/>
      <c r="C51" s="308"/>
      <c r="D51" s="248">
        <f>'Ｍ-3'!E40</f>
        <v>0</v>
      </c>
    </row>
    <row r="52" spans="1:4" hidden="1">
      <c r="A52" s="308"/>
      <c r="B52" s="308"/>
      <c r="C52" s="308"/>
      <c r="D52" s="249">
        <f>'R-7'!J10</f>
        <v>0</v>
      </c>
    </row>
    <row r="53" spans="1:4" hidden="1">
      <c r="A53" s="308"/>
      <c r="B53" s="308"/>
      <c r="C53" s="308"/>
      <c r="D53" s="248" t="str">
        <f>"平成"&amp;('Ｍ-1'!I4)&amp;"年"&amp;('Ｍ-1'!K4)&amp;"月"&amp;('Ｍ-1'!M4)&amp;"日"</f>
        <v>平成年月日</v>
      </c>
    </row>
    <row r="54" spans="1:4" hidden="1">
      <c r="A54" s="308"/>
      <c r="B54" s="308"/>
      <c r="C54" s="308"/>
      <c r="D54" s="248" t="str">
        <f>"平成"&amp;('Ｍ-5'!M4)&amp;"年"&amp;('Ｍ-5'!O4)&amp;"月"&amp;('Ｍ-5'!Q4)&amp;"日"</f>
        <v>平成年月日</v>
      </c>
    </row>
    <row r="55" spans="1:4" hidden="1">
      <c r="A55" t="s">
        <v>158</v>
      </c>
      <c r="B55" t="s">
        <v>167</v>
      </c>
    </row>
    <row r="56" spans="1:4" hidden="1">
      <c r="B56" t="s">
        <v>177</v>
      </c>
      <c r="C56" s="230"/>
      <c r="D56" s="231" t="s">
        <v>178</v>
      </c>
    </row>
    <row r="58" spans="1:4">
      <c r="A58" t="s">
        <v>159</v>
      </c>
      <c r="B58" t="s">
        <v>160</v>
      </c>
      <c r="C58" s="229"/>
      <c r="D58" s="231" t="s">
        <v>162</v>
      </c>
    </row>
    <row r="59" spans="1:4">
      <c r="B59" t="s">
        <v>163</v>
      </c>
      <c r="C59" s="180"/>
      <c r="D59" t="s">
        <v>161</v>
      </c>
    </row>
    <row r="61" spans="1:4">
      <c r="A61" t="s">
        <v>164</v>
      </c>
      <c r="B61" t="s">
        <v>165</v>
      </c>
    </row>
    <row r="62" spans="1:4">
      <c r="B62" t="s">
        <v>166</v>
      </c>
    </row>
    <row r="64" spans="1:4">
      <c r="A64" t="s">
        <v>173</v>
      </c>
      <c r="B64" t="s">
        <v>174</v>
      </c>
    </row>
    <row r="65" spans="1:5">
      <c r="B65" t="s">
        <v>199</v>
      </c>
    </row>
    <row r="67" spans="1:5">
      <c r="A67" t="s">
        <v>270</v>
      </c>
      <c r="B67" s="301" t="s">
        <v>271</v>
      </c>
      <c r="C67" s="301"/>
      <c r="D67" s="301"/>
    </row>
    <row r="68" spans="1:5">
      <c r="A68" t="s">
        <v>272</v>
      </c>
      <c r="B68" s="301"/>
      <c r="C68" s="301"/>
      <c r="D68" s="301"/>
    </row>
    <row r="79" spans="1:5" hidden="1">
      <c r="E79" t="s">
        <v>278</v>
      </c>
    </row>
    <row r="80" spans="1:5" hidden="1">
      <c r="C80" t="s">
        <v>141</v>
      </c>
      <c r="E80" t="s">
        <v>279</v>
      </c>
    </row>
    <row r="81" spans="3:5" ht="12.75" hidden="1" customHeight="1">
      <c r="C81" t="s">
        <v>147</v>
      </c>
      <c r="E81" t="s">
        <v>280</v>
      </c>
    </row>
    <row r="82" spans="3:5" ht="8.25" hidden="1" customHeight="1">
      <c r="C82" t="s">
        <v>257</v>
      </c>
      <c r="E82" t="s">
        <v>281</v>
      </c>
    </row>
    <row r="83" spans="3:5" ht="12.75" hidden="1" customHeight="1">
      <c r="E83" t="s">
        <v>282</v>
      </c>
    </row>
    <row r="84" spans="3:5" ht="15.75" customHeight="1"/>
  </sheetData>
  <sheetProtection algorithmName="SHA-512" hashValue="ND9wwrhMkZZBROROeXjlAdtWPQHWASUowDAoMG696Beat5ZqzAe+bWN7j3s2KFa1ua7AnxTaK3+odICqruvIvQ==" saltValue="dbYZA2tWv0OVVGU/s2QRng==" spinCount="100000" sheet="1" objects="1" scenarios="1"/>
  <mergeCells count="12">
    <mergeCell ref="B67:D68"/>
    <mergeCell ref="A2:D3"/>
    <mergeCell ref="B4:C4"/>
    <mergeCell ref="B9:C9"/>
    <mergeCell ref="B39:C39"/>
    <mergeCell ref="A50:C54"/>
    <mergeCell ref="B43:C43"/>
    <mergeCell ref="B14:C14"/>
    <mergeCell ref="A16:A21"/>
    <mergeCell ref="A33:A38"/>
    <mergeCell ref="B12:C12"/>
    <mergeCell ref="B13:C13"/>
  </mergeCells>
  <phoneticPr fontId="17"/>
  <dataValidations count="3">
    <dataValidation imeMode="halfAlpha" allowBlank="1" showInputMessage="1" showErrorMessage="1" sqref="D36 D17 D8 D28 D47 D40:D42 D30:D32 D21:D24 D12"/>
    <dataValidation type="list" imeMode="halfAlpha" allowBlank="1" showInputMessage="1" showErrorMessage="1" sqref="D33">
      <formula1>$C$80:$C$82</formula1>
    </dataValidation>
    <dataValidation type="list" imeMode="halfAlpha" showInputMessage="1" sqref="D13">
      <formula1>$E$80:$E$83</formula1>
    </dataValidation>
  </dataValidations>
  <pageMargins left="0.53" right="0.54" top="0.28999999999999998" bottom="0.41" header="0.23" footer="0.38"/>
  <pageSetup paperSize="9" orientation="portrait" horizontalDpi="4294967293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3"/>
  <sheetViews>
    <sheetView showZeros="0" topLeftCell="T1" workbookViewId="0">
      <selection activeCell="Z8" sqref="Z8"/>
    </sheetView>
  </sheetViews>
  <sheetFormatPr defaultColWidth="13" defaultRowHeight="13.5"/>
  <cols>
    <col min="1" max="1" width="26.375" customWidth="1"/>
    <col min="2" max="2" width="13" customWidth="1"/>
    <col min="3" max="3" width="16.5" customWidth="1"/>
    <col min="4" max="4" width="15.625" customWidth="1"/>
  </cols>
  <sheetData>
    <row r="1" spans="1:31" s="259" customFormat="1">
      <c r="A1" s="258">
        <v>1</v>
      </c>
      <c r="B1" s="258">
        <v>2</v>
      </c>
      <c r="C1" s="258"/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/>
      <c r="J1" s="258">
        <v>8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91">
        <v>20</v>
      </c>
      <c r="V1" s="291">
        <v>21</v>
      </c>
      <c r="W1" s="291">
        <v>22</v>
      </c>
      <c r="X1" s="291">
        <v>23</v>
      </c>
      <c r="Y1" s="291">
        <v>24</v>
      </c>
      <c r="Z1" s="291">
        <v>25</v>
      </c>
      <c r="AA1" s="291">
        <v>26</v>
      </c>
      <c r="AB1" s="291">
        <v>27</v>
      </c>
      <c r="AC1" s="291">
        <v>28</v>
      </c>
      <c r="AD1" s="291">
        <v>29</v>
      </c>
      <c r="AE1" s="258">
        <v>30</v>
      </c>
    </row>
    <row r="2" spans="1:31" s="259" customFormat="1">
      <c r="A2" s="258" t="s">
        <v>62</v>
      </c>
      <c r="B2" s="258" t="s">
        <v>200</v>
      </c>
      <c r="C2" s="258" t="s">
        <v>201</v>
      </c>
      <c r="D2" s="258" t="s">
        <v>226</v>
      </c>
      <c r="E2" s="258" t="s">
        <v>224</v>
      </c>
      <c r="F2" s="258" t="s">
        <v>227</v>
      </c>
      <c r="G2" s="258" t="s">
        <v>228</v>
      </c>
      <c r="H2" s="258" t="s">
        <v>265</v>
      </c>
      <c r="I2" s="258" t="s">
        <v>266</v>
      </c>
      <c r="J2" s="258" t="s">
        <v>229</v>
      </c>
      <c r="K2" s="258" t="s">
        <v>230</v>
      </c>
      <c r="L2" s="258" t="s">
        <v>231</v>
      </c>
      <c r="M2" s="258" t="s">
        <v>232</v>
      </c>
      <c r="N2" s="258" t="s">
        <v>233</v>
      </c>
      <c r="O2" s="258" t="s">
        <v>234</v>
      </c>
      <c r="P2" s="258" t="s">
        <v>235</v>
      </c>
      <c r="Q2" s="258" t="s">
        <v>236</v>
      </c>
      <c r="R2" s="258" t="s">
        <v>237</v>
      </c>
      <c r="S2" s="258" t="s">
        <v>238</v>
      </c>
      <c r="T2" s="258" t="s">
        <v>239</v>
      </c>
      <c r="U2" s="291" t="s">
        <v>246</v>
      </c>
      <c r="V2" s="291" t="s">
        <v>247</v>
      </c>
      <c r="W2" s="258" t="s">
        <v>259</v>
      </c>
      <c r="X2" s="258" t="s">
        <v>260</v>
      </c>
      <c r="Y2" s="258" t="s">
        <v>261</v>
      </c>
      <c r="Z2" s="258" t="s">
        <v>262</v>
      </c>
      <c r="AA2" s="258" t="s">
        <v>263</v>
      </c>
      <c r="AB2" s="258" t="s">
        <v>264</v>
      </c>
      <c r="AC2" s="258" t="s">
        <v>267</v>
      </c>
      <c r="AD2" s="258" t="s">
        <v>268</v>
      </c>
      <c r="AE2" s="258" t="s">
        <v>269</v>
      </c>
    </row>
    <row r="3" spans="1:31">
      <c r="A3" s="260">
        <f>初期設定!D9</f>
        <v>0</v>
      </c>
      <c r="B3" s="260">
        <f>初期設定!D10</f>
        <v>0</v>
      </c>
      <c r="C3" s="260">
        <f>初期設定!D11</f>
        <v>0</v>
      </c>
      <c r="D3" s="261">
        <f>初期設定!D14</f>
        <v>0</v>
      </c>
      <c r="E3" s="260">
        <f>初期設定!D15</f>
        <v>0</v>
      </c>
      <c r="F3" s="260">
        <f>初期設定!D16</f>
        <v>0</v>
      </c>
      <c r="G3" s="260">
        <f>初期設定!D17</f>
        <v>0</v>
      </c>
      <c r="H3" s="260">
        <f>初期設定!D18</f>
        <v>0</v>
      </c>
      <c r="I3" s="260" t="str">
        <f>初期設定!D19&amp;初期設定!D20</f>
        <v/>
      </c>
      <c r="J3" s="260">
        <f>初期設定!D21</f>
        <v>0</v>
      </c>
      <c r="K3" s="260">
        <f>初期設定!D25</f>
        <v>0</v>
      </c>
      <c r="L3" s="260">
        <f>初期設定!D26</f>
        <v>0</v>
      </c>
      <c r="M3" s="260">
        <f>初期設定!D28</f>
        <v>0</v>
      </c>
      <c r="N3" s="260">
        <f>初期設定!D29</f>
        <v>0</v>
      </c>
      <c r="O3" s="260">
        <f>初期設定!D30</f>
        <v>0</v>
      </c>
      <c r="P3" s="260">
        <f>初期設定!D31</f>
        <v>0</v>
      </c>
      <c r="Q3" s="260">
        <f>初期設定!D32</f>
        <v>0</v>
      </c>
      <c r="R3" s="260">
        <f>初期設定!D40</f>
        <v>0</v>
      </c>
      <c r="S3" s="260">
        <f>初期設定!D41</f>
        <v>0</v>
      </c>
      <c r="T3" s="260">
        <f>初期設定!D43</f>
        <v>0</v>
      </c>
      <c r="U3" s="292" t="str">
        <f>初期設定!D53</f>
        <v>平成年月日</v>
      </c>
      <c r="V3" s="260" t="str">
        <f>初期設定!D54</f>
        <v>平成年月日</v>
      </c>
      <c r="W3" s="260">
        <f>初期設定!D33</f>
        <v>0</v>
      </c>
      <c r="X3" s="260">
        <f>初期設定!D34</f>
        <v>0</v>
      </c>
      <c r="Y3" s="260">
        <f>初期設定!D35</f>
        <v>0</v>
      </c>
      <c r="Z3" s="260">
        <f>初期設定!D36</f>
        <v>0</v>
      </c>
      <c r="AA3" s="260">
        <f>初期設定!D37</f>
        <v>0</v>
      </c>
      <c r="AB3" s="296">
        <f>初期設定!D38</f>
        <v>0</v>
      </c>
      <c r="AC3" s="260">
        <f>'Ｍ-1'!A46</f>
        <v>0</v>
      </c>
      <c r="AD3" s="299">
        <f>初期設定!D12</f>
        <v>0</v>
      </c>
      <c r="AE3" s="260">
        <f>初期設定!D13</f>
        <v>0</v>
      </c>
    </row>
  </sheetData>
  <phoneticPr fontId="17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F101"/>
  <sheetViews>
    <sheetView showZeros="0" workbookViewId="0">
      <selection activeCell="K33" sqref="K33"/>
    </sheetView>
  </sheetViews>
  <sheetFormatPr defaultRowHeight="13.5"/>
  <cols>
    <col min="1" max="1" width="8.625" customWidth="1"/>
    <col min="2" max="2" width="0.25" hidden="1" customWidth="1"/>
    <col min="3" max="3" width="14.625" style="266" hidden="1" customWidth="1"/>
    <col min="4" max="4" width="11.75" hidden="1" customWidth="1"/>
    <col min="5" max="5" width="0.5" hidden="1" customWidth="1"/>
    <col min="6" max="6" width="9" hidden="1" customWidth="1"/>
  </cols>
  <sheetData>
    <row r="1" spans="1:4">
      <c r="A1" s="263" t="s">
        <v>128</v>
      </c>
      <c r="B1" t="s">
        <v>200</v>
      </c>
      <c r="C1" s="266" t="s">
        <v>240</v>
      </c>
      <c r="D1" t="s">
        <v>241</v>
      </c>
    </row>
    <row r="2" spans="1:4">
      <c r="A2" s="267">
        <f>'Ｍ-6'!C4</f>
        <v>0</v>
      </c>
      <c r="B2">
        <f>初期設定!D10</f>
        <v>0</v>
      </c>
      <c r="C2" s="266">
        <f>初期設定!D14</f>
        <v>0</v>
      </c>
      <c r="D2">
        <f>初期設定!D39</f>
        <v>0</v>
      </c>
    </row>
    <row r="3" spans="1:4">
      <c r="A3" s="262">
        <f>'Ｍ-6'!C5</f>
        <v>0</v>
      </c>
      <c r="B3">
        <f>初期設定!D10</f>
        <v>0</v>
      </c>
      <c r="C3" s="266">
        <f>初期設定!D14</f>
        <v>0</v>
      </c>
      <c r="D3">
        <f>初期設定!D39</f>
        <v>0</v>
      </c>
    </row>
    <row r="4" spans="1:4">
      <c r="A4" s="262">
        <f>'Ｍ-6'!C6</f>
        <v>0</v>
      </c>
      <c r="B4">
        <f>初期設定!D10</f>
        <v>0</v>
      </c>
      <c r="C4" s="266">
        <f>初期設定!D14</f>
        <v>0</v>
      </c>
      <c r="D4">
        <f>初期設定!D39</f>
        <v>0</v>
      </c>
    </row>
    <row r="5" spans="1:4">
      <c r="A5" s="262">
        <f>'Ｍ-6'!C7</f>
        <v>0</v>
      </c>
      <c r="B5">
        <f>初期設定!D10</f>
        <v>0</v>
      </c>
      <c r="C5" s="266">
        <f>初期設定!D14</f>
        <v>0</v>
      </c>
      <c r="D5">
        <f>初期設定!D39</f>
        <v>0</v>
      </c>
    </row>
    <row r="6" spans="1:4">
      <c r="A6" s="262">
        <f>'Ｍ-6'!C8</f>
        <v>0</v>
      </c>
      <c r="B6">
        <f>初期設定!D10</f>
        <v>0</v>
      </c>
      <c r="C6" s="266">
        <f>初期設定!D14</f>
        <v>0</v>
      </c>
      <c r="D6">
        <f>初期設定!D39</f>
        <v>0</v>
      </c>
    </row>
    <row r="7" spans="1:4">
      <c r="A7" s="262">
        <f>'Ｍ-6'!C9</f>
        <v>0</v>
      </c>
      <c r="B7">
        <f>初期設定!D10</f>
        <v>0</v>
      </c>
      <c r="C7" s="266">
        <f>初期設定!D14</f>
        <v>0</v>
      </c>
      <c r="D7">
        <f>初期設定!D39</f>
        <v>0</v>
      </c>
    </row>
    <row r="8" spans="1:4">
      <c r="A8" s="262">
        <f>'Ｍ-6'!C10</f>
        <v>0</v>
      </c>
      <c r="B8">
        <f>初期設定!D10</f>
        <v>0</v>
      </c>
      <c r="C8" s="266">
        <f>初期設定!D14</f>
        <v>0</v>
      </c>
      <c r="D8">
        <f>初期設定!D39</f>
        <v>0</v>
      </c>
    </row>
    <row r="9" spans="1:4">
      <c r="A9" s="262">
        <f>'Ｍ-6'!C11</f>
        <v>0</v>
      </c>
      <c r="B9">
        <f>初期設定!D10</f>
        <v>0</v>
      </c>
      <c r="C9" s="266">
        <f>初期設定!D14</f>
        <v>0</v>
      </c>
      <c r="D9">
        <f>初期設定!D39</f>
        <v>0</v>
      </c>
    </row>
    <row r="10" spans="1:4">
      <c r="A10" s="262">
        <f>'Ｍ-6'!C12</f>
        <v>0</v>
      </c>
      <c r="B10">
        <f>初期設定!D10</f>
        <v>0</v>
      </c>
      <c r="C10" s="266">
        <f>初期設定!D14</f>
        <v>0</v>
      </c>
      <c r="D10">
        <f>初期設定!D39</f>
        <v>0</v>
      </c>
    </row>
    <row r="11" spans="1:4">
      <c r="A11" s="262">
        <f>'Ｍ-6'!C13</f>
        <v>0</v>
      </c>
      <c r="B11">
        <f>初期設定!D10</f>
        <v>0</v>
      </c>
      <c r="C11" s="266">
        <f>初期設定!D14</f>
        <v>0</v>
      </c>
      <c r="D11">
        <f>初期設定!D39</f>
        <v>0</v>
      </c>
    </row>
    <row r="12" spans="1:4">
      <c r="A12" s="262">
        <f>'Ｍ-6'!C14</f>
        <v>0</v>
      </c>
      <c r="B12">
        <f>初期設定!D10</f>
        <v>0</v>
      </c>
      <c r="C12" s="266">
        <f>初期設定!D14</f>
        <v>0</v>
      </c>
      <c r="D12">
        <f>初期設定!D39</f>
        <v>0</v>
      </c>
    </row>
    <row r="13" spans="1:4">
      <c r="A13" s="262">
        <f>'Ｍ-6'!C15</f>
        <v>0</v>
      </c>
      <c r="B13">
        <f>初期設定!D10</f>
        <v>0</v>
      </c>
      <c r="C13" s="266">
        <f>初期設定!D14</f>
        <v>0</v>
      </c>
      <c r="D13">
        <f>初期設定!D39</f>
        <v>0</v>
      </c>
    </row>
    <row r="14" spans="1:4">
      <c r="A14" s="262">
        <f>'Ｍ-6'!C16</f>
        <v>0</v>
      </c>
      <c r="B14">
        <f>初期設定!D10</f>
        <v>0</v>
      </c>
      <c r="C14" s="266">
        <f>初期設定!D14</f>
        <v>0</v>
      </c>
      <c r="D14">
        <f>初期設定!D39</f>
        <v>0</v>
      </c>
    </row>
    <row r="15" spans="1:4">
      <c r="A15" s="262">
        <f>'Ｍ-6'!C17</f>
        <v>0</v>
      </c>
      <c r="B15">
        <f>初期設定!D10</f>
        <v>0</v>
      </c>
      <c r="C15" s="266">
        <f>初期設定!D14</f>
        <v>0</v>
      </c>
      <c r="D15">
        <f>初期設定!D39</f>
        <v>0</v>
      </c>
    </row>
    <row r="16" spans="1:4">
      <c r="A16" s="262">
        <f>'Ｍ-6'!C18</f>
        <v>0</v>
      </c>
      <c r="B16">
        <f>初期設定!D10</f>
        <v>0</v>
      </c>
      <c r="C16" s="266">
        <f>初期設定!D14</f>
        <v>0</v>
      </c>
      <c r="D16">
        <f>初期設定!D39</f>
        <v>0</v>
      </c>
    </row>
    <row r="17" spans="1:4">
      <c r="A17" s="262">
        <f>'Ｍ-6'!C19</f>
        <v>0</v>
      </c>
      <c r="B17">
        <f>初期設定!D10</f>
        <v>0</v>
      </c>
      <c r="C17" s="266">
        <f>初期設定!D14</f>
        <v>0</v>
      </c>
      <c r="D17">
        <f>初期設定!D39</f>
        <v>0</v>
      </c>
    </row>
    <row r="18" spans="1:4">
      <c r="A18" s="262">
        <f>'Ｍ-6'!C20</f>
        <v>0</v>
      </c>
      <c r="B18">
        <f>初期設定!D10</f>
        <v>0</v>
      </c>
      <c r="C18" s="266">
        <f>初期設定!D14</f>
        <v>0</v>
      </c>
      <c r="D18">
        <f>初期設定!D39</f>
        <v>0</v>
      </c>
    </row>
    <row r="19" spans="1:4">
      <c r="A19" s="262">
        <f>'Ｍ-6'!C21</f>
        <v>0</v>
      </c>
      <c r="B19">
        <f>初期設定!D10</f>
        <v>0</v>
      </c>
      <c r="C19" s="266">
        <f>初期設定!D14</f>
        <v>0</v>
      </c>
      <c r="D19">
        <f>初期設定!D39</f>
        <v>0</v>
      </c>
    </row>
    <row r="20" spans="1:4">
      <c r="A20" s="262">
        <f>'Ｍ-6'!C22</f>
        <v>0</v>
      </c>
      <c r="B20">
        <f>初期設定!D10</f>
        <v>0</v>
      </c>
      <c r="C20" s="266">
        <f>初期設定!D14</f>
        <v>0</v>
      </c>
      <c r="D20">
        <f>初期設定!D39</f>
        <v>0</v>
      </c>
    </row>
    <row r="21" spans="1:4">
      <c r="A21" s="262">
        <f>'Ｍ-6'!C23</f>
        <v>0</v>
      </c>
      <c r="B21">
        <f>初期設定!D10</f>
        <v>0</v>
      </c>
      <c r="C21" s="266">
        <f>初期設定!D14</f>
        <v>0</v>
      </c>
      <c r="D21">
        <f>初期設定!D39</f>
        <v>0</v>
      </c>
    </row>
    <row r="22" spans="1:4">
      <c r="A22" s="262">
        <f>'Ｍ-6'!C24</f>
        <v>0</v>
      </c>
      <c r="B22">
        <f>初期設定!D10</f>
        <v>0</v>
      </c>
      <c r="C22" s="266">
        <f>初期設定!D14</f>
        <v>0</v>
      </c>
      <c r="D22">
        <f>初期設定!D39</f>
        <v>0</v>
      </c>
    </row>
    <row r="23" spans="1:4">
      <c r="A23" s="262">
        <f>'Ｍ-6'!C25</f>
        <v>0</v>
      </c>
      <c r="B23">
        <f>初期設定!D10</f>
        <v>0</v>
      </c>
      <c r="C23" s="266">
        <f>初期設定!D14</f>
        <v>0</v>
      </c>
      <c r="D23">
        <f>初期設定!D39</f>
        <v>0</v>
      </c>
    </row>
    <row r="24" spans="1:4">
      <c r="A24" s="262">
        <f>'Ｍ-6'!C26</f>
        <v>0</v>
      </c>
      <c r="B24">
        <f>初期設定!D10</f>
        <v>0</v>
      </c>
      <c r="C24" s="266">
        <f>初期設定!D14</f>
        <v>0</v>
      </c>
      <c r="D24">
        <f>初期設定!D39</f>
        <v>0</v>
      </c>
    </row>
    <row r="25" spans="1:4">
      <c r="A25" s="262">
        <f>'Ｍ-6'!C27</f>
        <v>0</v>
      </c>
      <c r="B25">
        <f>初期設定!D10</f>
        <v>0</v>
      </c>
      <c r="C25" s="266">
        <f>初期設定!D14</f>
        <v>0</v>
      </c>
      <c r="D25">
        <f>初期設定!D39</f>
        <v>0</v>
      </c>
    </row>
    <row r="26" spans="1:4">
      <c r="A26" s="262">
        <f>'Ｍ-6'!C28</f>
        <v>0</v>
      </c>
      <c r="B26">
        <f>初期設定!D10</f>
        <v>0</v>
      </c>
      <c r="C26" s="266">
        <f>初期設定!D14</f>
        <v>0</v>
      </c>
      <c r="D26">
        <f>初期設定!D39</f>
        <v>0</v>
      </c>
    </row>
    <row r="27" spans="1:4">
      <c r="A27" s="262">
        <f>'Ｍ-6'!C29</f>
        <v>0</v>
      </c>
      <c r="B27">
        <f>初期設定!D10</f>
        <v>0</v>
      </c>
      <c r="C27" s="266">
        <f>初期設定!D14</f>
        <v>0</v>
      </c>
      <c r="D27">
        <f>初期設定!D39</f>
        <v>0</v>
      </c>
    </row>
    <row r="28" spans="1:4">
      <c r="A28" s="262">
        <f>'Ｍ-6'!C30</f>
        <v>0</v>
      </c>
      <c r="B28">
        <f>初期設定!D10</f>
        <v>0</v>
      </c>
      <c r="C28" s="266">
        <f>初期設定!D14</f>
        <v>0</v>
      </c>
      <c r="D28">
        <f>初期設定!D39</f>
        <v>0</v>
      </c>
    </row>
    <row r="29" spans="1:4">
      <c r="A29" s="262">
        <f>'Ｍ-6'!C31</f>
        <v>0</v>
      </c>
      <c r="B29">
        <f>初期設定!D10</f>
        <v>0</v>
      </c>
      <c r="C29" s="266">
        <f>初期設定!D14</f>
        <v>0</v>
      </c>
      <c r="D29">
        <f>初期設定!D39</f>
        <v>0</v>
      </c>
    </row>
    <row r="30" spans="1:4">
      <c r="A30" s="262">
        <f>'Ｍ-6'!C32</f>
        <v>0</v>
      </c>
      <c r="B30">
        <f>初期設定!D10</f>
        <v>0</v>
      </c>
      <c r="C30" s="266">
        <f>初期設定!D14</f>
        <v>0</v>
      </c>
      <c r="D30">
        <f>初期設定!D39</f>
        <v>0</v>
      </c>
    </row>
    <row r="31" spans="1:4">
      <c r="A31" s="262">
        <f>'Ｍ-6'!C33</f>
        <v>0</v>
      </c>
      <c r="B31">
        <f>初期設定!D10</f>
        <v>0</v>
      </c>
      <c r="C31" s="266">
        <f>初期設定!D14</f>
        <v>0</v>
      </c>
      <c r="D31">
        <f>初期設定!D39</f>
        <v>0</v>
      </c>
    </row>
    <row r="32" spans="1:4">
      <c r="A32" s="262">
        <f>'Ｍ-6'!C34</f>
        <v>0</v>
      </c>
      <c r="B32">
        <f>初期設定!D10</f>
        <v>0</v>
      </c>
      <c r="C32" s="266">
        <f>初期設定!D14</f>
        <v>0</v>
      </c>
      <c r="D32">
        <f>初期設定!D39</f>
        <v>0</v>
      </c>
    </row>
    <row r="33" spans="1:4">
      <c r="A33" s="262">
        <f>'Ｍ-6'!C35</f>
        <v>0</v>
      </c>
      <c r="B33">
        <f>初期設定!D10</f>
        <v>0</v>
      </c>
      <c r="C33" s="266">
        <f>初期設定!D14</f>
        <v>0</v>
      </c>
      <c r="D33">
        <f>初期設定!D39</f>
        <v>0</v>
      </c>
    </row>
    <row r="34" spans="1:4">
      <c r="A34" s="262">
        <f>'Ｍ-6'!C36</f>
        <v>0</v>
      </c>
      <c r="B34">
        <f>初期設定!D10</f>
        <v>0</v>
      </c>
      <c r="C34" s="266">
        <f>初期設定!D14</f>
        <v>0</v>
      </c>
      <c r="D34">
        <f>初期設定!D39</f>
        <v>0</v>
      </c>
    </row>
    <row r="35" spans="1:4">
      <c r="A35" s="262">
        <f>'Ｍ-6'!C37</f>
        <v>0</v>
      </c>
      <c r="B35">
        <f>初期設定!D10</f>
        <v>0</v>
      </c>
      <c r="C35" s="266">
        <f>初期設定!D14</f>
        <v>0</v>
      </c>
      <c r="D35">
        <f>初期設定!D39</f>
        <v>0</v>
      </c>
    </row>
    <row r="36" spans="1:4">
      <c r="A36" s="262">
        <f>'Ｍ-6'!C38</f>
        <v>0</v>
      </c>
      <c r="B36">
        <f>初期設定!D10</f>
        <v>0</v>
      </c>
      <c r="C36" s="266">
        <f>初期設定!D14</f>
        <v>0</v>
      </c>
      <c r="D36">
        <f>初期設定!D39</f>
        <v>0</v>
      </c>
    </row>
    <row r="37" spans="1:4">
      <c r="A37" s="262">
        <f>'Ｍ-6'!C39</f>
        <v>0</v>
      </c>
      <c r="B37">
        <f>初期設定!D10</f>
        <v>0</v>
      </c>
      <c r="C37" s="266">
        <f>初期設定!D14</f>
        <v>0</v>
      </c>
      <c r="D37">
        <f>初期設定!D39</f>
        <v>0</v>
      </c>
    </row>
    <row r="38" spans="1:4">
      <c r="A38" s="262">
        <f>'Ｍ-6'!C40</f>
        <v>0</v>
      </c>
      <c r="B38">
        <f>初期設定!D10</f>
        <v>0</v>
      </c>
      <c r="C38" s="266">
        <f>初期設定!D14</f>
        <v>0</v>
      </c>
      <c r="D38">
        <f>初期設定!D39</f>
        <v>0</v>
      </c>
    </row>
    <row r="39" spans="1:4">
      <c r="A39" s="262">
        <f>'Ｍ-6'!C41</f>
        <v>0</v>
      </c>
      <c r="B39">
        <f>初期設定!D10</f>
        <v>0</v>
      </c>
      <c r="C39" s="266">
        <f>初期設定!D14</f>
        <v>0</v>
      </c>
      <c r="D39">
        <f>初期設定!D39</f>
        <v>0</v>
      </c>
    </row>
    <row r="40" spans="1:4">
      <c r="A40" s="262">
        <f>'Ｍ-6'!C42</f>
        <v>0</v>
      </c>
      <c r="B40">
        <f>初期設定!D10</f>
        <v>0</v>
      </c>
      <c r="C40" s="266">
        <f>初期設定!D14</f>
        <v>0</v>
      </c>
      <c r="D40">
        <f>初期設定!D39</f>
        <v>0</v>
      </c>
    </row>
    <row r="41" spans="1:4">
      <c r="A41" s="262">
        <f>'Ｍ-6'!C43</f>
        <v>0</v>
      </c>
      <c r="B41">
        <f>初期設定!D10</f>
        <v>0</v>
      </c>
      <c r="C41" s="266">
        <f>初期設定!D14</f>
        <v>0</v>
      </c>
      <c r="D41">
        <f>初期設定!D39</f>
        <v>0</v>
      </c>
    </row>
    <row r="42" spans="1:4">
      <c r="A42" s="262">
        <f>'Ｍ-6'!C44</f>
        <v>0</v>
      </c>
      <c r="B42">
        <f>初期設定!D10</f>
        <v>0</v>
      </c>
      <c r="C42" s="266">
        <f>初期設定!D14</f>
        <v>0</v>
      </c>
      <c r="D42">
        <f>初期設定!D39</f>
        <v>0</v>
      </c>
    </row>
    <row r="43" spans="1:4">
      <c r="A43" s="262">
        <f>'Ｍ-6'!C45</f>
        <v>0</v>
      </c>
      <c r="B43">
        <f>初期設定!D10</f>
        <v>0</v>
      </c>
      <c r="C43" s="266">
        <f>初期設定!D14</f>
        <v>0</v>
      </c>
      <c r="D43">
        <f>初期設定!D39</f>
        <v>0</v>
      </c>
    </row>
    <row r="44" spans="1:4">
      <c r="A44" s="262">
        <f>'Ｍ-6'!C46</f>
        <v>0</v>
      </c>
      <c r="B44">
        <f>初期設定!D10</f>
        <v>0</v>
      </c>
      <c r="C44" s="266">
        <f>初期設定!D14</f>
        <v>0</v>
      </c>
      <c r="D44">
        <f>初期設定!D39</f>
        <v>0</v>
      </c>
    </row>
    <row r="45" spans="1:4">
      <c r="A45" s="262">
        <f>'Ｍ-6'!C47</f>
        <v>0</v>
      </c>
      <c r="B45">
        <f>初期設定!D10</f>
        <v>0</v>
      </c>
      <c r="C45" s="266">
        <f>初期設定!D14</f>
        <v>0</v>
      </c>
      <c r="D45">
        <f>初期設定!D39</f>
        <v>0</v>
      </c>
    </row>
    <row r="46" spans="1:4">
      <c r="A46" s="262">
        <f>'Ｍ-6'!C48</f>
        <v>0</v>
      </c>
      <c r="B46">
        <f>初期設定!D10</f>
        <v>0</v>
      </c>
      <c r="C46" s="266">
        <f>初期設定!D14</f>
        <v>0</v>
      </c>
      <c r="D46">
        <f>初期設定!D39</f>
        <v>0</v>
      </c>
    </row>
    <row r="47" spans="1:4">
      <c r="A47" s="262">
        <f>'Ｍ-6'!C49</f>
        <v>0</v>
      </c>
      <c r="B47">
        <f>初期設定!D10</f>
        <v>0</v>
      </c>
      <c r="C47" s="266">
        <f>初期設定!D14</f>
        <v>0</v>
      </c>
      <c r="D47">
        <f>初期設定!D39</f>
        <v>0</v>
      </c>
    </row>
    <row r="48" spans="1:4">
      <c r="A48" s="262">
        <f>'Ｍ-6'!C50</f>
        <v>0</v>
      </c>
      <c r="B48">
        <f>初期設定!D10</f>
        <v>0</v>
      </c>
      <c r="C48" s="266">
        <f>初期設定!D14</f>
        <v>0</v>
      </c>
      <c r="D48">
        <f>初期設定!D39</f>
        <v>0</v>
      </c>
    </row>
    <row r="49" spans="1:4">
      <c r="A49" s="262">
        <f>'Ｍ-6'!C51</f>
        <v>0</v>
      </c>
      <c r="B49">
        <f>初期設定!D10</f>
        <v>0</v>
      </c>
      <c r="C49" s="266">
        <f>初期設定!D14</f>
        <v>0</v>
      </c>
      <c r="D49">
        <f>初期設定!D39</f>
        <v>0</v>
      </c>
    </row>
    <row r="50" spans="1:4">
      <c r="A50" s="262">
        <f>'Ｍ-6'!C52</f>
        <v>0</v>
      </c>
      <c r="B50">
        <f>初期設定!D10</f>
        <v>0</v>
      </c>
      <c r="C50" s="266">
        <f>初期設定!D14</f>
        <v>0</v>
      </c>
      <c r="D50">
        <f>初期設定!D39</f>
        <v>0</v>
      </c>
    </row>
    <row r="51" spans="1:4">
      <c r="A51" s="262">
        <f>'Ｍ-6'!C53</f>
        <v>0</v>
      </c>
      <c r="B51">
        <f>初期設定!D10</f>
        <v>0</v>
      </c>
      <c r="C51" s="266">
        <f>初期設定!D14</f>
        <v>0</v>
      </c>
      <c r="D51">
        <f>初期設定!D39</f>
        <v>0</v>
      </c>
    </row>
    <row r="52" spans="1:4">
      <c r="A52" s="262">
        <f>'Ｍ-6'!C54</f>
        <v>0</v>
      </c>
      <c r="B52">
        <f>初期設定!D10</f>
        <v>0</v>
      </c>
      <c r="C52" s="266">
        <f>初期設定!D14</f>
        <v>0</v>
      </c>
      <c r="D52">
        <f>初期設定!D39</f>
        <v>0</v>
      </c>
    </row>
    <row r="53" spans="1:4">
      <c r="A53" s="262">
        <f>'Ｍ-6'!C55</f>
        <v>0</v>
      </c>
      <c r="B53">
        <f>初期設定!D10</f>
        <v>0</v>
      </c>
      <c r="C53" s="266">
        <f>初期設定!D14</f>
        <v>0</v>
      </c>
      <c r="D53">
        <f>初期設定!D39</f>
        <v>0</v>
      </c>
    </row>
    <row r="54" spans="1:4">
      <c r="A54" s="262">
        <f>'Ｍ-6'!C56</f>
        <v>0</v>
      </c>
      <c r="B54">
        <f>初期設定!D10</f>
        <v>0</v>
      </c>
      <c r="C54" s="266">
        <f>初期設定!D14</f>
        <v>0</v>
      </c>
      <c r="D54">
        <f>初期設定!D39</f>
        <v>0</v>
      </c>
    </row>
    <row r="55" spans="1:4">
      <c r="A55" s="262">
        <f>'Ｍ-6'!C57</f>
        <v>0</v>
      </c>
      <c r="B55">
        <f>初期設定!D10</f>
        <v>0</v>
      </c>
      <c r="C55" s="266">
        <f>初期設定!D14</f>
        <v>0</v>
      </c>
      <c r="D55">
        <f>初期設定!D39</f>
        <v>0</v>
      </c>
    </row>
    <row r="56" spans="1:4">
      <c r="A56" s="262">
        <f>'Ｍ-6'!C58</f>
        <v>0</v>
      </c>
      <c r="B56">
        <f>初期設定!D10</f>
        <v>0</v>
      </c>
      <c r="C56" s="266">
        <f>初期設定!D14</f>
        <v>0</v>
      </c>
      <c r="D56">
        <f>初期設定!D39</f>
        <v>0</v>
      </c>
    </row>
    <row r="57" spans="1:4">
      <c r="A57" s="262">
        <f>'Ｍ-6'!C59</f>
        <v>0</v>
      </c>
      <c r="B57">
        <f>初期設定!D10</f>
        <v>0</v>
      </c>
      <c r="C57" s="266">
        <f>初期設定!D14</f>
        <v>0</v>
      </c>
      <c r="D57">
        <f>初期設定!D39</f>
        <v>0</v>
      </c>
    </row>
    <row r="58" spans="1:4">
      <c r="A58" s="262">
        <f>'Ｍ-6'!C60</f>
        <v>0</v>
      </c>
      <c r="B58">
        <f>初期設定!D10</f>
        <v>0</v>
      </c>
      <c r="C58" s="266">
        <f>初期設定!D14</f>
        <v>0</v>
      </c>
      <c r="D58">
        <f>初期設定!D39</f>
        <v>0</v>
      </c>
    </row>
    <row r="59" spans="1:4">
      <c r="A59" s="262">
        <f>'Ｍ-6'!C61</f>
        <v>0</v>
      </c>
      <c r="B59">
        <f>初期設定!D10</f>
        <v>0</v>
      </c>
      <c r="C59" s="266">
        <f>初期設定!D14</f>
        <v>0</v>
      </c>
      <c r="D59">
        <f>初期設定!D39</f>
        <v>0</v>
      </c>
    </row>
    <row r="60" spans="1:4">
      <c r="A60" s="262">
        <f>'Ｍ-6'!C62</f>
        <v>0</v>
      </c>
      <c r="B60">
        <f>初期設定!D10</f>
        <v>0</v>
      </c>
      <c r="C60" s="266">
        <f>初期設定!D14</f>
        <v>0</v>
      </c>
      <c r="D60">
        <f>初期設定!D39</f>
        <v>0</v>
      </c>
    </row>
    <row r="61" spans="1:4">
      <c r="A61" s="262">
        <f>'Ｍ-6'!C63</f>
        <v>0</v>
      </c>
      <c r="B61">
        <f>初期設定!D10</f>
        <v>0</v>
      </c>
      <c r="C61" s="266">
        <f>初期設定!D14</f>
        <v>0</v>
      </c>
      <c r="D61">
        <f>初期設定!D39</f>
        <v>0</v>
      </c>
    </row>
    <row r="62" spans="1:4">
      <c r="A62" s="262">
        <f>'Ｍ-6'!C64</f>
        <v>0</v>
      </c>
      <c r="B62">
        <f>初期設定!D10</f>
        <v>0</v>
      </c>
      <c r="C62" s="266">
        <f>初期設定!D14</f>
        <v>0</v>
      </c>
      <c r="D62">
        <f>初期設定!D39</f>
        <v>0</v>
      </c>
    </row>
    <row r="63" spans="1:4">
      <c r="A63" s="262">
        <f>'Ｍ-6'!C65</f>
        <v>0</v>
      </c>
      <c r="B63">
        <f>初期設定!D10</f>
        <v>0</v>
      </c>
      <c r="C63" s="266">
        <f>初期設定!D14</f>
        <v>0</v>
      </c>
      <c r="D63">
        <f>初期設定!D39</f>
        <v>0</v>
      </c>
    </row>
    <row r="64" spans="1:4">
      <c r="A64" s="262">
        <f>'Ｍ-6'!C66</f>
        <v>0</v>
      </c>
      <c r="B64">
        <f>初期設定!D10</f>
        <v>0</v>
      </c>
      <c r="C64" s="266">
        <f>初期設定!D14</f>
        <v>0</v>
      </c>
      <c r="D64">
        <f>初期設定!D39</f>
        <v>0</v>
      </c>
    </row>
    <row r="65" spans="1:4">
      <c r="A65" s="262">
        <f>'Ｍ-6'!C67</f>
        <v>0</v>
      </c>
      <c r="B65">
        <f>初期設定!D10</f>
        <v>0</v>
      </c>
      <c r="C65" s="266">
        <f>初期設定!D14</f>
        <v>0</v>
      </c>
      <c r="D65">
        <f>初期設定!D39</f>
        <v>0</v>
      </c>
    </row>
    <row r="66" spans="1:4">
      <c r="A66" s="262">
        <f>'Ｍ-6'!C68</f>
        <v>0</v>
      </c>
      <c r="B66">
        <f>初期設定!D10</f>
        <v>0</v>
      </c>
      <c r="C66" s="266">
        <f>初期設定!D14</f>
        <v>0</v>
      </c>
      <c r="D66">
        <f>初期設定!D39</f>
        <v>0</v>
      </c>
    </row>
    <row r="67" spans="1:4">
      <c r="A67" s="262">
        <f>'Ｍ-6'!C69</f>
        <v>0</v>
      </c>
      <c r="B67">
        <f>初期設定!D10</f>
        <v>0</v>
      </c>
      <c r="C67" s="266">
        <f>初期設定!D14</f>
        <v>0</v>
      </c>
      <c r="D67">
        <f>初期設定!D39</f>
        <v>0</v>
      </c>
    </row>
    <row r="68" spans="1:4">
      <c r="A68" s="262">
        <f>'Ｍ-6'!C70</f>
        <v>0</v>
      </c>
      <c r="B68">
        <f>初期設定!D10</f>
        <v>0</v>
      </c>
      <c r="C68" s="266">
        <f>初期設定!D14</f>
        <v>0</v>
      </c>
      <c r="D68">
        <f>初期設定!D39</f>
        <v>0</v>
      </c>
    </row>
    <row r="69" spans="1:4">
      <c r="A69" s="262">
        <f>'Ｍ-6'!C71</f>
        <v>0</v>
      </c>
      <c r="B69">
        <f>初期設定!D10</f>
        <v>0</v>
      </c>
      <c r="C69" s="266">
        <f>初期設定!D14</f>
        <v>0</v>
      </c>
      <c r="D69">
        <f>初期設定!D39</f>
        <v>0</v>
      </c>
    </row>
    <row r="70" spans="1:4">
      <c r="A70" s="262">
        <f>'Ｍ-6'!C72</f>
        <v>0</v>
      </c>
      <c r="B70">
        <f>初期設定!D10</f>
        <v>0</v>
      </c>
      <c r="C70" s="266">
        <f>初期設定!D14</f>
        <v>0</v>
      </c>
      <c r="D70">
        <f>初期設定!D39</f>
        <v>0</v>
      </c>
    </row>
    <row r="71" spans="1:4">
      <c r="A71" s="262">
        <f>'Ｍ-6'!C73</f>
        <v>0</v>
      </c>
      <c r="B71">
        <f>初期設定!D10</f>
        <v>0</v>
      </c>
      <c r="C71" s="266">
        <f>初期設定!D14</f>
        <v>0</v>
      </c>
      <c r="D71">
        <f>初期設定!D39</f>
        <v>0</v>
      </c>
    </row>
    <row r="72" spans="1:4">
      <c r="A72" s="262">
        <f>'Ｍ-6'!C74</f>
        <v>0</v>
      </c>
      <c r="B72">
        <f>初期設定!D10</f>
        <v>0</v>
      </c>
      <c r="C72" s="266">
        <f>初期設定!D14</f>
        <v>0</v>
      </c>
      <c r="D72">
        <f>初期設定!D39</f>
        <v>0</v>
      </c>
    </row>
    <row r="73" spans="1:4">
      <c r="A73" s="262">
        <f>'Ｍ-6'!C75</f>
        <v>0</v>
      </c>
      <c r="B73">
        <f>初期設定!D10</f>
        <v>0</v>
      </c>
      <c r="C73" s="266">
        <f>初期設定!D14</f>
        <v>0</v>
      </c>
      <c r="D73">
        <f>初期設定!D39</f>
        <v>0</v>
      </c>
    </row>
    <row r="74" spans="1:4">
      <c r="A74" s="262">
        <f>'Ｍ-6'!C76</f>
        <v>0</v>
      </c>
      <c r="B74">
        <f>初期設定!D10</f>
        <v>0</v>
      </c>
      <c r="C74" s="266">
        <f>初期設定!D14</f>
        <v>0</v>
      </c>
      <c r="D74">
        <f>初期設定!D39</f>
        <v>0</v>
      </c>
    </row>
    <row r="75" spans="1:4">
      <c r="A75" s="262">
        <f>'Ｍ-6'!C77</f>
        <v>0</v>
      </c>
      <c r="B75">
        <f>初期設定!D10</f>
        <v>0</v>
      </c>
      <c r="C75" s="266">
        <f>初期設定!D14</f>
        <v>0</v>
      </c>
      <c r="D75">
        <f>初期設定!D39</f>
        <v>0</v>
      </c>
    </row>
    <row r="76" spans="1:4">
      <c r="A76" s="262">
        <f>'Ｍ-6'!C78</f>
        <v>0</v>
      </c>
      <c r="B76">
        <f>初期設定!D10</f>
        <v>0</v>
      </c>
      <c r="C76" s="266">
        <f>初期設定!D14</f>
        <v>0</v>
      </c>
      <c r="D76">
        <f>初期設定!D39</f>
        <v>0</v>
      </c>
    </row>
    <row r="77" spans="1:4">
      <c r="A77" s="262">
        <f>'Ｍ-6'!C79</f>
        <v>0</v>
      </c>
      <c r="B77">
        <f>初期設定!D10</f>
        <v>0</v>
      </c>
      <c r="C77" s="266">
        <f>初期設定!D14</f>
        <v>0</v>
      </c>
      <c r="D77">
        <f>初期設定!D39</f>
        <v>0</v>
      </c>
    </row>
    <row r="78" spans="1:4">
      <c r="A78" s="262">
        <f>'Ｍ-6'!C80</f>
        <v>0</v>
      </c>
      <c r="B78">
        <f>初期設定!D10</f>
        <v>0</v>
      </c>
      <c r="C78" s="266">
        <f>初期設定!D14</f>
        <v>0</v>
      </c>
      <c r="D78">
        <f>初期設定!D39</f>
        <v>0</v>
      </c>
    </row>
    <row r="79" spans="1:4">
      <c r="A79" s="262">
        <f>'Ｍ-6'!C81</f>
        <v>0</v>
      </c>
      <c r="B79">
        <f>初期設定!D10</f>
        <v>0</v>
      </c>
      <c r="C79" s="266">
        <f>初期設定!D14</f>
        <v>0</v>
      </c>
      <c r="D79">
        <f>初期設定!D39</f>
        <v>0</v>
      </c>
    </row>
    <row r="80" spans="1:4">
      <c r="A80" s="262">
        <f>'Ｍ-6'!C82</f>
        <v>0</v>
      </c>
      <c r="B80">
        <f>初期設定!D10</f>
        <v>0</v>
      </c>
      <c r="C80" s="266">
        <f>初期設定!D14</f>
        <v>0</v>
      </c>
      <c r="D80">
        <f>初期設定!D39</f>
        <v>0</v>
      </c>
    </row>
    <row r="81" spans="1:4">
      <c r="A81" s="262">
        <f>'Ｍ-6'!C83</f>
        <v>0</v>
      </c>
      <c r="B81">
        <f>初期設定!D10</f>
        <v>0</v>
      </c>
      <c r="C81" s="266">
        <f>初期設定!D14</f>
        <v>0</v>
      </c>
      <c r="D81">
        <f>初期設定!D39</f>
        <v>0</v>
      </c>
    </row>
    <row r="82" spans="1:4">
      <c r="A82" s="262">
        <f>'Ｍ-6'!C84</f>
        <v>0</v>
      </c>
      <c r="B82">
        <f>初期設定!D10</f>
        <v>0</v>
      </c>
      <c r="C82" s="266">
        <f>初期設定!D14</f>
        <v>0</v>
      </c>
      <c r="D82">
        <f>初期設定!D39</f>
        <v>0</v>
      </c>
    </row>
    <row r="83" spans="1:4">
      <c r="A83" s="262">
        <f>'Ｍ-6'!C85</f>
        <v>0</v>
      </c>
      <c r="B83">
        <f>初期設定!D10</f>
        <v>0</v>
      </c>
      <c r="C83" s="266">
        <f>初期設定!D14</f>
        <v>0</v>
      </c>
      <c r="D83">
        <f>初期設定!D39</f>
        <v>0</v>
      </c>
    </row>
    <row r="84" spans="1:4">
      <c r="A84" s="262">
        <f>'Ｍ-6'!C86</f>
        <v>0</v>
      </c>
      <c r="B84">
        <f>初期設定!D10</f>
        <v>0</v>
      </c>
      <c r="C84" s="266">
        <f>初期設定!D14</f>
        <v>0</v>
      </c>
      <c r="D84">
        <f>初期設定!D39</f>
        <v>0</v>
      </c>
    </row>
    <row r="85" spans="1:4">
      <c r="A85" s="262">
        <f>'Ｍ-6'!C87</f>
        <v>0</v>
      </c>
      <c r="B85">
        <f>初期設定!D10</f>
        <v>0</v>
      </c>
      <c r="C85" s="266">
        <f>初期設定!D14</f>
        <v>0</v>
      </c>
      <c r="D85">
        <f>初期設定!D39</f>
        <v>0</v>
      </c>
    </row>
    <row r="86" spans="1:4">
      <c r="A86" s="262">
        <f>'Ｍ-6'!C88</f>
        <v>0</v>
      </c>
      <c r="B86">
        <f>初期設定!D10</f>
        <v>0</v>
      </c>
      <c r="C86" s="266">
        <f>初期設定!D14</f>
        <v>0</v>
      </c>
      <c r="D86">
        <f>初期設定!D39</f>
        <v>0</v>
      </c>
    </row>
    <row r="87" spans="1:4">
      <c r="A87" s="262">
        <f>'Ｍ-6'!C89</f>
        <v>0</v>
      </c>
      <c r="B87">
        <f>初期設定!D10</f>
        <v>0</v>
      </c>
      <c r="C87" s="266">
        <f>初期設定!D14</f>
        <v>0</v>
      </c>
      <c r="D87">
        <f>初期設定!D39</f>
        <v>0</v>
      </c>
    </row>
    <row r="88" spans="1:4">
      <c r="A88" s="262">
        <f>'Ｍ-6'!C90</f>
        <v>0</v>
      </c>
      <c r="B88">
        <f>初期設定!D10</f>
        <v>0</v>
      </c>
      <c r="C88" s="266">
        <f>初期設定!D14</f>
        <v>0</v>
      </c>
      <c r="D88">
        <f>初期設定!D39</f>
        <v>0</v>
      </c>
    </row>
    <row r="89" spans="1:4">
      <c r="A89" s="262">
        <f>'Ｍ-6'!C91</f>
        <v>0</v>
      </c>
      <c r="B89">
        <f>初期設定!D10</f>
        <v>0</v>
      </c>
      <c r="C89" s="266">
        <f>初期設定!D14</f>
        <v>0</v>
      </c>
      <c r="D89">
        <f>初期設定!D39</f>
        <v>0</v>
      </c>
    </row>
    <row r="90" spans="1:4">
      <c r="A90" s="262">
        <f>'Ｍ-6'!C92</f>
        <v>0</v>
      </c>
      <c r="B90">
        <f>初期設定!D10</f>
        <v>0</v>
      </c>
      <c r="C90" s="266">
        <f>初期設定!D14</f>
        <v>0</v>
      </c>
      <c r="D90">
        <f>初期設定!D39</f>
        <v>0</v>
      </c>
    </row>
    <row r="91" spans="1:4">
      <c r="A91" s="262">
        <f>'Ｍ-6'!C93</f>
        <v>0</v>
      </c>
      <c r="B91">
        <f>初期設定!D10</f>
        <v>0</v>
      </c>
      <c r="C91" s="266">
        <f>初期設定!D14</f>
        <v>0</v>
      </c>
      <c r="D91">
        <f>初期設定!D39</f>
        <v>0</v>
      </c>
    </row>
    <row r="92" spans="1:4">
      <c r="A92" s="262">
        <f>'Ｍ-6'!C94</f>
        <v>0</v>
      </c>
      <c r="B92">
        <f>初期設定!D10</f>
        <v>0</v>
      </c>
      <c r="C92" s="266">
        <f>初期設定!D14</f>
        <v>0</v>
      </c>
      <c r="D92">
        <f>初期設定!D39</f>
        <v>0</v>
      </c>
    </row>
    <row r="93" spans="1:4">
      <c r="A93" s="262">
        <f>'Ｍ-6'!C95</f>
        <v>0</v>
      </c>
      <c r="B93">
        <f>初期設定!D10</f>
        <v>0</v>
      </c>
      <c r="C93" s="266">
        <f>初期設定!D14</f>
        <v>0</v>
      </c>
      <c r="D93">
        <f>初期設定!D39</f>
        <v>0</v>
      </c>
    </row>
    <row r="94" spans="1:4">
      <c r="A94" s="262">
        <f>'Ｍ-6'!C96</f>
        <v>0</v>
      </c>
      <c r="B94">
        <f>初期設定!D10</f>
        <v>0</v>
      </c>
      <c r="C94" s="266">
        <f>初期設定!D14</f>
        <v>0</v>
      </c>
      <c r="D94">
        <f>初期設定!D39</f>
        <v>0</v>
      </c>
    </row>
    <row r="95" spans="1:4">
      <c r="A95" s="262">
        <f>'Ｍ-6'!C97</f>
        <v>0</v>
      </c>
      <c r="B95">
        <f>初期設定!D10</f>
        <v>0</v>
      </c>
      <c r="C95" s="266">
        <f>初期設定!D14</f>
        <v>0</v>
      </c>
      <c r="D95">
        <f>初期設定!D39</f>
        <v>0</v>
      </c>
    </row>
    <row r="96" spans="1:4">
      <c r="A96" s="262">
        <f>'Ｍ-6'!C98</f>
        <v>0</v>
      </c>
      <c r="B96">
        <f>初期設定!D10</f>
        <v>0</v>
      </c>
      <c r="C96" s="266">
        <f>初期設定!D14</f>
        <v>0</v>
      </c>
      <c r="D96">
        <f>初期設定!D39</f>
        <v>0</v>
      </c>
    </row>
    <row r="97" spans="1:4">
      <c r="A97" s="262">
        <f>'Ｍ-6'!C99</f>
        <v>0</v>
      </c>
      <c r="B97">
        <f>初期設定!D10</f>
        <v>0</v>
      </c>
      <c r="C97" s="266">
        <f>初期設定!D14</f>
        <v>0</v>
      </c>
      <c r="D97">
        <f>初期設定!D39</f>
        <v>0</v>
      </c>
    </row>
    <row r="98" spans="1:4">
      <c r="A98" s="262">
        <f>'Ｍ-6'!C100</f>
        <v>0</v>
      </c>
      <c r="B98">
        <f>初期設定!D10</f>
        <v>0</v>
      </c>
      <c r="C98" s="266">
        <f>初期設定!D14</f>
        <v>0</v>
      </c>
      <c r="D98">
        <f>初期設定!D39</f>
        <v>0</v>
      </c>
    </row>
    <row r="99" spans="1:4">
      <c r="A99" s="262">
        <f>'Ｍ-6'!C101</f>
        <v>0</v>
      </c>
      <c r="B99">
        <f>初期設定!D10</f>
        <v>0</v>
      </c>
      <c r="C99" s="266">
        <f>初期設定!D14</f>
        <v>0</v>
      </c>
      <c r="D99">
        <f>初期設定!D39</f>
        <v>0</v>
      </c>
    </row>
    <row r="100" spans="1:4">
      <c r="A100" s="262">
        <f>'Ｍ-6'!C102</f>
        <v>0</v>
      </c>
      <c r="B100">
        <f>初期設定!D10</f>
        <v>0</v>
      </c>
      <c r="C100" s="266">
        <f>初期設定!D14</f>
        <v>0</v>
      </c>
      <c r="D100">
        <f>初期設定!D39</f>
        <v>0</v>
      </c>
    </row>
    <row r="101" spans="1:4">
      <c r="A101" s="262">
        <f>'Ｍ-6'!C103</f>
        <v>0</v>
      </c>
      <c r="B101">
        <f>初期設定!D10</f>
        <v>0</v>
      </c>
      <c r="C101" s="266">
        <f>初期設定!D14</f>
        <v>0</v>
      </c>
      <c r="D101">
        <f>初期設定!D39</f>
        <v>0</v>
      </c>
    </row>
  </sheetData>
  <phoneticPr fontId="17"/>
  <pageMargins left="0.75" right="0.75" top="1" bottom="1" header="0.51200000000000001" footer="0.51200000000000001"/>
  <headerFooter alignWithMargin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01"/>
  <sheetViews>
    <sheetView showZeros="0" workbookViewId="0">
      <selection sqref="A1:IV65536"/>
    </sheetView>
  </sheetViews>
  <sheetFormatPr defaultRowHeight="13.5"/>
  <cols>
    <col min="3" max="3" width="14.625" style="265" bestFit="1" customWidth="1"/>
  </cols>
  <sheetData>
    <row r="1" spans="1:4">
      <c r="A1" t="s">
        <v>128</v>
      </c>
      <c r="B1" t="s">
        <v>200</v>
      </c>
      <c r="C1" s="265" t="s">
        <v>240</v>
      </c>
      <c r="D1" t="s">
        <v>241</v>
      </c>
    </row>
    <row r="2" spans="1:4">
      <c r="A2">
        <v>0</v>
      </c>
      <c r="B2">
        <v>0</v>
      </c>
      <c r="C2" s="265">
        <v>0</v>
      </c>
      <c r="D2">
        <v>0</v>
      </c>
    </row>
    <row r="3" spans="1:4">
      <c r="A3">
        <v>0</v>
      </c>
      <c r="B3">
        <v>0</v>
      </c>
      <c r="C3" s="265">
        <v>0</v>
      </c>
      <c r="D3">
        <v>0</v>
      </c>
    </row>
    <row r="4" spans="1:4">
      <c r="A4">
        <v>0</v>
      </c>
      <c r="B4">
        <v>0</v>
      </c>
      <c r="C4" s="265">
        <v>0</v>
      </c>
      <c r="D4">
        <v>0</v>
      </c>
    </row>
    <row r="5" spans="1:4">
      <c r="A5">
        <v>0</v>
      </c>
      <c r="B5">
        <v>0</v>
      </c>
      <c r="C5" s="265">
        <v>0</v>
      </c>
      <c r="D5">
        <v>0</v>
      </c>
    </row>
    <row r="6" spans="1:4">
      <c r="A6">
        <v>0</v>
      </c>
      <c r="B6">
        <v>0</v>
      </c>
      <c r="C6" s="265">
        <v>0</v>
      </c>
      <c r="D6">
        <v>0</v>
      </c>
    </row>
    <row r="7" spans="1:4">
      <c r="A7">
        <v>0</v>
      </c>
      <c r="B7">
        <v>0</v>
      </c>
      <c r="C7" s="265">
        <v>0</v>
      </c>
      <c r="D7">
        <v>0</v>
      </c>
    </row>
    <row r="8" spans="1:4">
      <c r="A8">
        <v>0</v>
      </c>
      <c r="B8">
        <v>0</v>
      </c>
      <c r="C8" s="265">
        <v>0</v>
      </c>
      <c r="D8">
        <v>0</v>
      </c>
    </row>
    <row r="9" spans="1:4">
      <c r="A9">
        <v>0</v>
      </c>
      <c r="B9">
        <v>0</v>
      </c>
      <c r="C9" s="265">
        <v>0</v>
      </c>
      <c r="D9">
        <v>0</v>
      </c>
    </row>
    <row r="10" spans="1:4">
      <c r="A10">
        <v>0</v>
      </c>
      <c r="B10">
        <v>0</v>
      </c>
      <c r="C10" s="265">
        <v>0</v>
      </c>
      <c r="D10">
        <v>0</v>
      </c>
    </row>
    <row r="11" spans="1:4">
      <c r="A11">
        <v>0</v>
      </c>
      <c r="B11">
        <v>0</v>
      </c>
      <c r="C11" s="265">
        <v>0</v>
      </c>
      <c r="D11">
        <v>0</v>
      </c>
    </row>
    <row r="12" spans="1:4">
      <c r="A12">
        <v>0</v>
      </c>
      <c r="B12">
        <v>0</v>
      </c>
      <c r="C12" s="265">
        <v>0</v>
      </c>
      <c r="D12">
        <v>0</v>
      </c>
    </row>
    <row r="13" spans="1:4">
      <c r="A13">
        <v>0</v>
      </c>
      <c r="B13">
        <v>0</v>
      </c>
      <c r="C13" s="265">
        <v>0</v>
      </c>
      <c r="D13">
        <v>0</v>
      </c>
    </row>
    <row r="14" spans="1:4">
      <c r="A14">
        <v>0</v>
      </c>
      <c r="B14">
        <v>0</v>
      </c>
      <c r="C14" s="265">
        <v>0</v>
      </c>
      <c r="D14">
        <v>0</v>
      </c>
    </row>
    <row r="15" spans="1:4">
      <c r="A15">
        <v>0</v>
      </c>
      <c r="B15">
        <v>0</v>
      </c>
      <c r="C15" s="265">
        <v>0</v>
      </c>
      <c r="D15">
        <v>0</v>
      </c>
    </row>
    <row r="16" spans="1:4">
      <c r="A16">
        <v>0</v>
      </c>
      <c r="B16">
        <v>0</v>
      </c>
      <c r="C16" s="265">
        <v>0</v>
      </c>
      <c r="D16">
        <v>0</v>
      </c>
    </row>
    <row r="17" spans="1:4">
      <c r="A17">
        <v>0</v>
      </c>
      <c r="B17">
        <v>0</v>
      </c>
      <c r="C17" s="265">
        <v>0</v>
      </c>
      <c r="D17">
        <v>0</v>
      </c>
    </row>
    <row r="18" spans="1:4">
      <c r="A18">
        <v>0</v>
      </c>
      <c r="B18">
        <v>0</v>
      </c>
      <c r="C18" s="265">
        <v>0</v>
      </c>
      <c r="D18">
        <v>0</v>
      </c>
    </row>
    <row r="19" spans="1:4">
      <c r="A19">
        <v>0</v>
      </c>
      <c r="B19">
        <v>0</v>
      </c>
      <c r="C19" s="265">
        <v>0</v>
      </c>
      <c r="D19">
        <v>0</v>
      </c>
    </row>
    <row r="20" spans="1:4">
      <c r="A20">
        <v>0</v>
      </c>
      <c r="B20">
        <v>0</v>
      </c>
      <c r="C20" s="265">
        <v>0</v>
      </c>
      <c r="D20">
        <v>0</v>
      </c>
    </row>
    <row r="21" spans="1:4">
      <c r="A21">
        <v>0</v>
      </c>
      <c r="B21">
        <v>0</v>
      </c>
      <c r="C21" s="265">
        <v>0</v>
      </c>
      <c r="D21">
        <v>0</v>
      </c>
    </row>
    <row r="22" spans="1:4">
      <c r="A22">
        <v>0</v>
      </c>
      <c r="B22">
        <v>0</v>
      </c>
      <c r="C22" s="265">
        <v>0</v>
      </c>
      <c r="D22">
        <v>0</v>
      </c>
    </row>
    <row r="23" spans="1:4">
      <c r="A23">
        <v>0</v>
      </c>
      <c r="B23">
        <v>0</v>
      </c>
      <c r="C23" s="265">
        <v>0</v>
      </c>
      <c r="D23">
        <v>0</v>
      </c>
    </row>
    <row r="24" spans="1:4">
      <c r="A24">
        <v>0</v>
      </c>
      <c r="B24">
        <v>0</v>
      </c>
      <c r="C24" s="265">
        <v>0</v>
      </c>
      <c r="D24">
        <v>0</v>
      </c>
    </row>
    <row r="25" spans="1:4">
      <c r="A25">
        <v>0</v>
      </c>
      <c r="B25">
        <v>0</v>
      </c>
      <c r="C25" s="265">
        <v>0</v>
      </c>
      <c r="D25">
        <v>0</v>
      </c>
    </row>
    <row r="26" spans="1:4">
      <c r="A26">
        <v>0</v>
      </c>
      <c r="B26">
        <v>0</v>
      </c>
      <c r="C26" s="265">
        <v>0</v>
      </c>
      <c r="D26">
        <v>0</v>
      </c>
    </row>
    <row r="27" spans="1:4">
      <c r="A27">
        <v>0</v>
      </c>
      <c r="B27">
        <v>0</v>
      </c>
      <c r="C27" s="265">
        <v>0</v>
      </c>
      <c r="D27">
        <v>0</v>
      </c>
    </row>
    <row r="28" spans="1:4">
      <c r="A28">
        <v>0</v>
      </c>
      <c r="B28">
        <v>0</v>
      </c>
      <c r="C28" s="265">
        <v>0</v>
      </c>
      <c r="D28">
        <v>0</v>
      </c>
    </row>
    <row r="29" spans="1:4">
      <c r="A29">
        <v>0</v>
      </c>
      <c r="B29">
        <v>0</v>
      </c>
      <c r="C29" s="265">
        <v>0</v>
      </c>
      <c r="D29">
        <v>0</v>
      </c>
    </row>
    <row r="30" spans="1:4">
      <c r="A30">
        <v>0</v>
      </c>
      <c r="B30">
        <v>0</v>
      </c>
      <c r="C30" s="265">
        <v>0</v>
      </c>
      <c r="D30">
        <v>0</v>
      </c>
    </row>
    <row r="31" spans="1:4">
      <c r="A31">
        <v>0</v>
      </c>
      <c r="B31">
        <v>0</v>
      </c>
      <c r="C31" s="265">
        <v>0</v>
      </c>
      <c r="D31">
        <v>0</v>
      </c>
    </row>
    <row r="32" spans="1:4">
      <c r="A32">
        <v>0</v>
      </c>
      <c r="B32">
        <v>0</v>
      </c>
      <c r="C32" s="265">
        <v>0</v>
      </c>
      <c r="D32">
        <v>0</v>
      </c>
    </row>
    <row r="33" spans="1:4">
      <c r="A33">
        <v>0</v>
      </c>
      <c r="B33">
        <v>0</v>
      </c>
      <c r="C33" s="265">
        <v>0</v>
      </c>
      <c r="D33">
        <v>0</v>
      </c>
    </row>
    <row r="34" spans="1:4">
      <c r="A34">
        <v>0</v>
      </c>
      <c r="B34">
        <v>0</v>
      </c>
      <c r="C34" s="265">
        <v>0</v>
      </c>
      <c r="D34">
        <v>0</v>
      </c>
    </row>
    <row r="35" spans="1:4">
      <c r="A35">
        <v>0</v>
      </c>
      <c r="B35">
        <v>0</v>
      </c>
      <c r="C35" s="265">
        <v>0</v>
      </c>
      <c r="D35">
        <v>0</v>
      </c>
    </row>
    <row r="36" spans="1:4">
      <c r="A36">
        <v>0</v>
      </c>
      <c r="B36">
        <v>0</v>
      </c>
      <c r="C36" s="265">
        <v>0</v>
      </c>
      <c r="D36">
        <v>0</v>
      </c>
    </row>
    <row r="37" spans="1:4">
      <c r="A37">
        <v>0</v>
      </c>
      <c r="B37">
        <v>0</v>
      </c>
      <c r="C37" s="265">
        <v>0</v>
      </c>
      <c r="D37">
        <v>0</v>
      </c>
    </row>
    <row r="38" spans="1:4">
      <c r="A38">
        <v>0</v>
      </c>
      <c r="B38">
        <v>0</v>
      </c>
      <c r="C38" s="265">
        <v>0</v>
      </c>
      <c r="D38">
        <v>0</v>
      </c>
    </row>
    <row r="39" spans="1:4">
      <c r="A39">
        <v>0</v>
      </c>
      <c r="B39">
        <v>0</v>
      </c>
      <c r="C39" s="265">
        <v>0</v>
      </c>
      <c r="D39">
        <v>0</v>
      </c>
    </row>
    <row r="40" spans="1:4">
      <c r="A40">
        <v>0</v>
      </c>
      <c r="B40">
        <v>0</v>
      </c>
      <c r="C40" s="265">
        <v>0</v>
      </c>
      <c r="D40">
        <v>0</v>
      </c>
    </row>
    <row r="41" spans="1:4">
      <c r="A41">
        <v>0</v>
      </c>
      <c r="B41">
        <v>0</v>
      </c>
      <c r="C41" s="265">
        <v>0</v>
      </c>
      <c r="D41">
        <v>0</v>
      </c>
    </row>
    <row r="42" spans="1:4">
      <c r="A42">
        <v>0</v>
      </c>
      <c r="B42">
        <v>0</v>
      </c>
      <c r="C42" s="265">
        <v>0</v>
      </c>
      <c r="D42">
        <v>0</v>
      </c>
    </row>
    <row r="43" spans="1:4">
      <c r="A43">
        <v>0</v>
      </c>
      <c r="B43">
        <v>0</v>
      </c>
      <c r="C43" s="265">
        <v>0</v>
      </c>
      <c r="D43">
        <v>0</v>
      </c>
    </row>
    <row r="44" spans="1:4">
      <c r="A44">
        <v>0</v>
      </c>
      <c r="B44">
        <v>0</v>
      </c>
      <c r="C44" s="265">
        <v>0</v>
      </c>
      <c r="D44">
        <v>0</v>
      </c>
    </row>
    <row r="45" spans="1:4">
      <c r="A45">
        <v>0</v>
      </c>
      <c r="B45">
        <v>0</v>
      </c>
      <c r="C45" s="265">
        <v>0</v>
      </c>
      <c r="D45">
        <v>0</v>
      </c>
    </row>
    <row r="46" spans="1:4">
      <c r="A46">
        <v>0</v>
      </c>
      <c r="B46">
        <v>0</v>
      </c>
      <c r="C46" s="265">
        <v>0</v>
      </c>
      <c r="D46">
        <v>0</v>
      </c>
    </row>
    <row r="47" spans="1:4">
      <c r="A47">
        <v>0</v>
      </c>
      <c r="B47">
        <v>0</v>
      </c>
      <c r="C47" s="265">
        <v>0</v>
      </c>
      <c r="D47">
        <v>0</v>
      </c>
    </row>
    <row r="48" spans="1:4">
      <c r="A48">
        <v>0</v>
      </c>
      <c r="B48">
        <v>0</v>
      </c>
      <c r="C48" s="265">
        <v>0</v>
      </c>
      <c r="D48">
        <v>0</v>
      </c>
    </row>
    <row r="49" spans="1:4">
      <c r="A49">
        <v>0</v>
      </c>
      <c r="B49">
        <v>0</v>
      </c>
      <c r="C49" s="265">
        <v>0</v>
      </c>
      <c r="D49">
        <v>0</v>
      </c>
    </row>
    <row r="50" spans="1:4">
      <c r="A50">
        <v>0</v>
      </c>
      <c r="B50">
        <v>0</v>
      </c>
      <c r="C50" s="265">
        <v>0</v>
      </c>
      <c r="D50">
        <v>0</v>
      </c>
    </row>
    <row r="51" spans="1:4">
      <c r="A51">
        <v>0</v>
      </c>
      <c r="B51">
        <v>0</v>
      </c>
      <c r="C51" s="265">
        <v>0</v>
      </c>
      <c r="D51">
        <v>0</v>
      </c>
    </row>
    <row r="52" spans="1:4">
      <c r="A52">
        <v>0</v>
      </c>
      <c r="B52">
        <v>0</v>
      </c>
      <c r="C52" s="265">
        <v>0</v>
      </c>
      <c r="D52">
        <v>0</v>
      </c>
    </row>
    <row r="53" spans="1:4">
      <c r="A53">
        <v>0</v>
      </c>
      <c r="B53">
        <v>0</v>
      </c>
      <c r="C53" s="265">
        <v>0</v>
      </c>
      <c r="D53">
        <v>0</v>
      </c>
    </row>
    <row r="54" spans="1:4">
      <c r="A54">
        <v>0</v>
      </c>
      <c r="B54">
        <v>0</v>
      </c>
      <c r="C54" s="265">
        <v>0</v>
      </c>
      <c r="D54">
        <v>0</v>
      </c>
    </row>
    <row r="55" spans="1:4">
      <c r="A55">
        <v>0</v>
      </c>
      <c r="B55">
        <v>0</v>
      </c>
      <c r="C55" s="265">
        <v>0</v>
      </c>
      <c r="D55">
        <v>0</v>
      </c>
    </row>
    <row r="56" spans="1:4">
      <c r="A56">
        <v>0</v>
      </c>
      <c r="B56">
        <v>0</v>
      </c>
      <c r="C56" s="265">
        <v>0</v>
      </c>
      <c r="D56">
        <v>0</v>
      </c>
    </row>
    <row r="57" spans="1:4">
      <c r="A57">
        <v>0</v>
      </c>
      <c r="B57">
        <v>0</v>
      </c>
      <c r="C57" s="265">
        <v>0</v>
      </c>
      <c r="D57">
        <v>0</v>
      </c>
    </row>
    <row r="58" spans="1:4">
      <c r="A58">
        <v>0</v>
      </c>
      <c r="B58">
        <v>0</v>
      </c>
      <c r="C58" s="265">
        <v>0</v>
      </c>
      <c r="D58">
        <v>0</v>
      </c>
    </row>
    <row r="59" spans="1:4">
      <c r="A59">
        <v>0</v>
      </c>
      <c r="B59">
        <v>0</v>
      </c>
      <c r="C59" s="265">
        <v>0</v>
      </c>
      <c r="D59">
        <v>0</v>
      </c>
    </row>
    <row r="60" spans="1:4">
      <c r="A60">
        <v>0</v>
      </c>
      <c r="B60">
        <v>0</v>
      </c>
      <c r="C60" s="265">
        <v>0</v>
      </c>
      <c r="D60">
        <v>0</v>
      </c>
    </row>
    <row r="61" spans="1:4">
      <c r="A61">
        <v>0</v>
      </c>
      <c r="B61">
        <v>0</v>
      </c>
      <c r="C61" s="265">
        <v>0</v>
      </c>
      <c r="D61">
        <v>0</v>
      </c>
    </row>
    <row r="62" spans="1:4">
      <c r="A62">
        <v>0</v>
      </c>
      <c r="B62">
        <v>0</v>
      </c>
      <c r="C62" s="265">
        <v>0</v>
      </c>
      <c r="D62">
        <v>0</v>
      </c>
    </row>
    <row r="63" spans="1:4">
      <c r="A63">
        <v>0</v>
      </c>
      <c r="B63">
        <v>0</v>
      </c>
      <c r="C63" s="265">
        <v>0</v>
      </c>
      <c r="D63">
        <v>0</v>
      </c>
    </row>
    <row r="64" spans="1:4">
      <c r="A64">
        <v>0</v>
      </c>
      <c r="B64">
        <v>0</v>
      </c>
      <c r="C64" s="265">
        <v>0</v>
      </c>
      <c r="D64">
        <v>0</v>
      </c>
    </row>
    <row r="65" spans="1:4">
      <c r="A65">
        <v>0</v>
      </c>
      <c r="B65">
        <v>0</v>
      </c>
      <c r="C65" s="265">
        <v>0</v>
      </c>
      <c r="D65">
        <v>0</v>
      </c>
    </row>
    <row r="66" spans="1:4">
      <c r="A66">
        <v>0</v>
      </c>
      <c r="B66">
        <v>0</v>
      </c>
      <c r="C66" s="265">
        <v>0</v>
      </c>
      <c r="D66">
        <v>0</v>
      </c>
    </row>
    <row r="67" spans="1:4">
      <c r="A67">
        <v>0</v>
      </c>
      <c r="B67">
        <v>0</v>
      </c>
      <c r="C67" s="265">
        <v>0</v>
      </c>
      <c r="D67">
        <v>0</v>
      </c>
    </row>
    <row r="68" spans="1:4">
      <c r="A68">
        <v>0</v>
      </c>
      <c r="B68">
        <v>0</v>
      </c>
      <c r="C68" s="265">
        <v>0</v>
      </c>
      <c r="D68">
        <v>0</v>
      </c>
    </row>
    <row r="69" spans="1:4">
      <c r="A69">
        <v>0</v>
      </c>
      <c r="B69">
        <v>0</v>
      </c>
      <c r="C69" s="265">
        <v>0</v>
      </c>
      <c r="D69">
        <v>0</v>
      </c>
    </row>
    <row r="70" spans="1:4">
      <c r="A70">
        <v>0</v>
      </c>
      <c r="B70">
        <v>0</v>
      </c>
      <c r="C70" s="265">
        <v>0</v>
      </c>
      <c r="D70">
        <v>0</v>
      </c>
    </row>
    <row r="71" spans="1:4">
      <c r="A71">
        <v>0</v>
      </c>
      <c r="B71">
        <v>0</v>
      </c>
      <c r="C71" s="265">
        <v>0</v>
      </c>
      <c r="D71">
        <v>0</v>
      </c>
    </row>
    <row r="72" spans="1:4">
      <c r="A72">
        <v>0</v>
      </c>
      <c r="B72">
        <v>0</v>
      </c>
      <c r="C72" s="265">
        <v>0</v>
      </c>
      <c r="D72">
        <v>0</v>
      </c>
    </row>
    <row r="73" spans="1:4">
      <c r="A73">
        <v>0</v>
      </c>
      <c r="B73">
        <v>0</v>
      </c>
      <c r="C73" s="265">
        <v>0</v>
      </c>
      <c r="D73">
        <v>0</v>
      </c>
    </row>
    <row r="74" spans="1:4">
      <c r="A74">
        <v>0</v>
      </c>
      <c r="B74">
        <v>0</v>
      </c>
      <c r="C74" s="265">
        <v>0</v>
      </c>
      <c r="D74">
        <v>0</v>
      </c>
    </row>
    <row r="75" spans="1:4">
      <c r="A75">
        <v>0</v>
      </c>
      <c r="B75">
        <v>0</v>
      </c>
      <c r="C75" s="265">
        <v>0</v>
      </c>
      <c r="D75">
        <v>0</v>
      </c>
    </row>
    <row r="76" spans="1:4">
      <c r="A76">
        <v>0</v>
      </c>
      <c r="B76">
        <v>0</v>
      </c>
      <c r="C76" s="265">
        <v>0</v>
      </c>
      <c r="D76">
        <v>0</v>
      </c>
    </row>
    <row r="77" spans="1:4">
      <c r="A77">
        <v>0</v>
      </c>
      <c r="B77">
        <v>0</v>
      </c>
      <c r="C77" s="265">
        <v>0</v>
      </c>
      <c r="D77">
        <v>0</v>
      </c>
    </row>
    <row r="78" spans="1:4">
      <c r="A78">
        <v>0</v>
      </c>
      <c r="B78">
        <v>0</v>
      </c>
      <c r="C78" s="265">
        <v>0</v>
      </c>
      <c r="D78">
        <v>0</v>
      </c>
    </row>
    <row r="79" spans="1:4">
      <c r="A79">
        <v>0</v>
      </c>
      <c r="B79">
        <v>0</v>
      </c>
      <c r="C79" s="265">
        <v>0</v>
      </c>
      <c r="D79">
        <v>0</v>
      </c>
    </row>
    <row r="80" spans="1:4">
      <c r="A80">
        <v>0</v>
      </c>
      <c r="B80">
        <v>0</v>
      </c>
      <c r="C80" s="265">
        <v>0</v>
      </c>
      <c r="D80">
        <v>0</v>
      </c>
    </row>
    <row r="81" spans="1:4">
      <c r="A81">
        <v>0</v>
      </c>
      <c r="B81">
        <v>0</v>
      </c>
      <c r="C81" s="265">
        <v>0</v>
      </c>
      <c r="D81">
        <v>0</v>
      </c>
    </row>
    <row r="82" spans="1:4">
      <c r="A82">
        <v>0</v>
      </c>
      <c r="B82">
        <v>0</v>
      </c>
      <c r="C82" s="265">
        <v>0</v>
      </c>
      <c r="D82">
        <v>0</v>
      </c>
    </row>
    <row r="83" spans="1:4">
      <c r="A83">
        <v>0</v>
      </c>
      <c r="B83">
        <v>0</v>
      </c>
      <c r="C83" s="265">
        <v>0</v>
      </c>
      <c r="D83">
        <v>0</v>
      </c>
    </row>
    <row r="84" spans="1:4">
      <c r="A84">
        <v>0</v>
      </c>
      <c r="B84">
        <v>0</v>
      </c>
      <c r="C84" s="265">
        <v>0</v>
      </c>
      <c r="D84">
        <v>0</v>
      </c>
    </row>
    <row r="85" spans="1:4">
      <c r="A85">
        <v>0</v>
      </c>
      <c r="B85">
        <v>0</v>
      </c>
      <c r="C85" s="265">
        <v>0</v>
      </c>
      <c r="D85">
        <v>0</v>
      </c>
    </row>
    <row r="86" spans="1:4">
      <c r="A86">
        <v>0</v>
      </c>
      <c r="B86">
        <v>0</v>
      </c>
      <c r="C86" s="265">
        <v>0</v>
      </c>
      <c r="D86">
        <v>0</v>
      </c>
    </row>
    <row r="87" spans="1:4">
      <c r="A87">
        <v>0</v>
      </c>
      <c r="B87">
        <v>0</v>
      </c>
      <c r="C87" s="265">
        <v>0</v>
      </c>
      <c r="D87">
        <v>0</v>
      </c>
    </row>
    <row r="88" spans="1:4">
      <c r="A88">
        <v>0</v>
      </c>
      <c r="B88">
        <v>0</v>
      </c>
      <c r="C88" s="265">
        <v>0</v>
      </c>
      <c r="D88">
        <v>0</v>
      </c>
    </row>
    <row r="89" spans="1:4">
      <c r="A89">
        <v>0</v>
      </c>
      <c r="B89">
        <v>0</v>
      </c>
      <c r="C89" s="265">
        <v>0</v>
      </c>
      <c r="D89">
        <v>0</v>
      </c>
    </row>
    <row r="90" spans="1:4">
      <c r="A90">
        <v>0</v>
      </c>
      <c r="B90">
        <v>0</v>
      </c>
      <c r="C90" s="265">
        <v>0</v>
      </c>
      <c r="D90">
        <v>0</v>
      </c>
    </row>
    <row r="91" spans="1:4">
      <c r="A91">
        <v>0</v>
      </c>
      <c r="B91">
        <v>0</v>
      </c>
      <c r="C91" s="265">
        <v>0</v>
      </c>
      <c r="D91">
        <v>0</v>
      </c>
    </row>
    <row r="92" spans="1:4">
      <c r="A92">
        <v>0</v>
      </c>
      <c r="B92">
        <v>0</v>
      </c>
      <c r="C92" s="265">
        <v>0</v>
      </c>
      <c r="D92">
        <v>0</v>
      </c>
    </row>
    <row r="93" spans="1:4">
      <c r="A93">
        <v>0</v>
      </c>
      <c r="B93">
        <v>0</v>
      </c>
      <c r="C93" s="265">
        <v>0</v>
      </c>
      <c r="D93">
        <v>0</v>
      </c>
    </row>
    <row r="94" spans="1:4">
      <c r="A94">
        <v>0</v>
      </c>
      <c r="B94">
        <v>0</v>
      </c>
      <c r="C94" s="265">
        <v>0</v>
      </c>
      <c r="D94">
        <v>0</v>
      </c>
    </row>
    <row r="95" spans="1:4">
      <c r="A95">
        <v>0</v>
      </c>
      <c r="B95">
        <v>0</v>
      </c>
      <c r="C95" s="265">
        <v>0</v>
      </c>
      <c r="D95">
        <v>0</v>
      </c>
    </row>
    <row r="96" spans="1:4">
      <c r="A96">
        <v>0</v>
      </c>
      <c r="B96">
        <v>0</v>
      </c>
      <c r="C96" s="265">
        <v>0</v>
      </c>
      <c r="D96">
        <v>0</v>
      </c>
    </row>
    <row r="97" spans="1:4">
      <c r="A97">
        <v>0</v>
      </c>
      <c r="B97">
        <v>0</v>
      </c>
      <c r="C97" s="265">
        <v>0</v>
      </c>
      <c r="D97">
        <v>0</v>
      </c>
    </row>
    <row r="98" spans="1:4">
      <c r="A98">
        <v>0</v>
      </c>
      <c r="B98">
        <v>0</v>
      </c>
      <c r="C98" s="265">
        <v>0</v>
      </c>
      <c r="D98">
        <v>0</v>
      </c>
    </row>
    <row r="99" spans="1:4">
      <c r="A99">
        <v>0</v>
      </c>
      <c r="B99">
        <v>0</v>
      </c>
      <c r="C99" s="265">
        <v>0</v>
      </c>
      <c r="D99">
        <v>0</v>
      </c>
    </row>
    <row r="100" spans="1:4">
      <c r="A100">
        <v>0</v>
      </c>
      <c r="B100">
        <v>0</v>
      </c>
      <c r="C100" s="265">
        <v>0</v>
      </c>
      <c r="D100">
        <v>0</v>
      </c>
    </row>
    <row r="101" spans="1:4">
      <c r="A101">
        <v>0</v>
      </c>
      <c r="B101">
        <v>0</v>
      </c>
      <c r="C101" s="265">
        <v>0</v>
      </c>
      <c r="D101">
        <v>0</v>
      </c>
    </row>
  </sheetData>
  <phoneticPr fontId="17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82"/>
  <sheetViews>
    <sheetView showZeros="0" workbookViewId="0">
      <selection activeCell="A4" sqref="A4"/>
    </sheetView>
  </sheetViews>
  <sheetFormatPr defaultRowHeight="13.5"/>
  <cols>
    <col min="1" max="1" width="15.75" customWidth="1"/>
    <col min="2" max="2" width="3.375" customWidth="1"/>
    <col min="3" max="3" width="7.75" customWidth="1"/>
    <col min="5" max="5" width="16.375" customWidth="1"/>
    <col min="6" max="6" width="5.625" customWidth="1"/>
    <col min="8" max="8" width="6.125" customWidth="1"/>
    <col min="9" max="9" width="4.75" customWidth="1"/>
    <col min="10" max="10" width="4.625" customWidth="1"/>
    <col min="11" max="11" width="4.125" customWidth="1"/>
    <col min="12" max="12" width="4" customWidth="1"/>
    <col min="13" max="13" width="4.125" customWidth="1"/>
    <col min="14" max="14" width="3.25" customWidth="1"/>
  </cols>
  <sheetData>
    <row r="1" spans="1:16">
      <c r="A1" s="1" t="s">
        <v>191</v>
      </c>
      <c r="P1" s="16"/>
    </row>
    <row r="2" spans="1:16" ht="18">
      <c r="A2" s="373" t="s">
        <v>187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6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25">
      <c r="A4" s="3"/>
      <c r="B4" s="4"/>
      <c r="C4" s="3"/>
      <c r="D4" s="4"/>
      <c r="E4" s="3"/>
      <c r="F4" s="4"/>
      <c r="G4" s="3"/>
      <c r="H4" s="9" t="s">
        <v>284</v>
      </c>
      <c r="I4" s="143"/>
      <c r="J4" t="s">
        <v>18</v>
      </c>
      <c r="K4" s="144"/>
      <c r="L4" t="s">
        <v>19</v>
      </c>
      <c r="M4" s="144"/>
      <c r="N4" t="s">
        <v>20</v>
      </c>
    </row>
    <row r="5" spans="1:16" ht="14.25">
      <c r="A5" s="374" t="s">
        <v>0</v>
      </c>
      <c r="B5" s="374"/>
      <c r="C5" s="374"/>
      <c r="D5" s="374"/>
    </row>
    <row r="6" spans="1:16" ht="14.25">
      <c r="A6" s="375" t="s">
        <v>286</v>
      </c>
      <c r="B6" s="375"/>
      <c r="C6" s="375"/>
    </row>
    <row r="7" spans="1:16" ht="15.75">
      <c r="B7" s="10"/>
      <c r="C7" s="10"/>
      <c r="D7" s="6"/>
      <c r="E7" s="15" t="s">
        <v>1</v>
      </c>
      <c r="F7" s="18" t="s">
        <v>22</v>
      </c>
      <c r="G7" s="367">
        <f>初期設定!D5</f>
        <v>0</v>
      </c>
      <c r="H7" s="367"/>
      <c r="I7" s="18"/>
      <c r="J7" s="18"/>
      <c r="K7" s="18"/>
      <c r="L7" s="18"/>
      <c r="M7" s="18"/>
      <c r="N7" s="18"/>
    </row>
    <row r="8" spans="1:16" ht="21.75" customHeight="1">
      <c r="A8" s="364"/>
      <c r="B8" s="364"/>
      <c r="C8" s="365"/>
      <c r="D8" s="365"/>
      <c r="F8" s="367">
        <f>初期設定!D6</f>
        <v>0</v>
      </c>
      <c r="G8" s="367"/>
      <c r="H8" s="367"/>
      <c r="I8" s="367"/>
      <c r="J8" s="367"/>
      <c r="K8" s="367"/>
      <c r="L8" s="367"/>
      <c r="M8" s="367"/>
      <c r="N8" s="367"/>
    </row>
    <row r="9" spans="1:16" ht="23.25" customHeight="1">
      <c r="A9" s="366"/>
      <c r="B9" s="366"/>
      <c r="C9" s="365"/>
      <c r="D9" s="365"/>
      <c r="E9" t="s">
        <v>273</v>
      </c>
      <c r="F9" s="367">
        <f>初期設定!D4</f>
        <v>0</v>
      </c>
      <c r="G9" s="367"/>
      <c r="H9" s="367"/>
      <c r="I9" s="367"/>
      <c r="J9" s="367"/>
      <c r="K9" s="367"/>
      <c r="L9" s="367"/>
      <c r="M9" s="367"/>
      <c r="N9" s="367"/>
    </row>
    <row r="10" spans="1:16" ht="27" customHeight="1">
      <c r="A10" s="366"/>
      <c r="B10" s="366"/>
      <c r="C10" s="372" t="s">
        <v>24</v>
      </c>
      <c r="D10" s="372"/>
      <c r="E10" t="s">
        <v>23</v>
      </c>
      <c r="F10" s="371">
        <f>初期設定!D7</f>
        <v>0</v>
      </c>
      <c r="G10" s="371"/>
      <c r="H10" s="371"/>
      <c r="I10" s="371"/>
      <c r="J10" s="371"/>
      <c r="K10" s="371"/>
      <c r="L10" s="371"/>
      <c r="M10" s="371"/>
      <c r="N10" s="18" t="s">
        <v>25</v>
      </c>
    </row>
    <row r="11" spans="1:16" ht="14.25">
      <c r="A11" s="5"/>
    </row>
    <row r="12" spans="1:16">
      <c r="A12" s="383" t="s">
        <v>188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</row>
    <row r="13" spans="1:16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 ht="14.25">
      <c r="A14" s="384" t="s">
        <v>3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</row>
    <row r="15" spans="1:16" ht="22.5" customHeight="1">
      <c r="A15" s="385" t="s">
        <v>4</v>
      </c>
      <c r="B15" s="385"/>
      <c r="C15" s="369">
        <f>初期設定!D9</f>
        <v>0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12"/>
    </row>
    <row r="16" spans="1:16" ht="18.75" customHeight="1">
      <c r="A16" s="385" t="s">
        <v>30</v>
      </c>
      <c r="B16" s="385"/>
      <c r="C16" s="368">
        <f>初期設定!D14</f>
        <v>0</v>
      </c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12"/>
    </row>
    <row r="17" spans="1:14" ht="13.5" customHeight="1">
      <c r="A17" s="385"/>
      <c r="B17" s="385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12"/>
    </row>
    <row r="18" spans="1:14">
      <c r="A18" s="314" t="s">
        <v>5</v>
      </c>
      <c r="B18" s="314"/>
      <c r="C18" s="345">
        <f>初期設定!D15</f>
        <v>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1:14">
      <c r="A19" s="314"/>
      <c r="B19" s="314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1:14" ht="28.5" customHeight="1">
      <c r="A20" s="314" t="s">
        <v>26</v>
      </c>
      <c r="B20" s="314"/>
      <c r="C20" s="17" t="s">
        <v>27</v>
      </c>
      <c r="D20" s="370">
        <f>初期設定!D16</f>
        <v>0</v>
      </c>
      <c r="E20" s="316"/>
      <c r="F20" s="316"/>
      <c r="G20" s="316"/>
      <c r="H20" s="316"/>
      <c r="I20" s="316"/>
      <c r="J20" s="316"/>
      <c r="K20" s="316"/>
      <c r="L20" s="316"/>
      <c r="M20" s="317"/>
    </row>
    <row r="21" spans="1:14" ht="28.5" customHeight="1">
      <c r="A21" s="378"/>
      <c r="B21" s="379"/>
      <c r="C21" s="17" t="s">
        <v>155</v>
      </c>
      <c r="D21" s="380">
        <f>初期設定!D17</f>
        <v>0</v>
      </c>
      <c r="E21" s="381"/>
      <c r="F21" s="381"/>
      <c r="G21" s="381"/>
      <c r="H21" s="381"/>
      <c r="I21" s="381"/>
      <c r="J21" s="381"/>
      <c r="K21" s="381"/>
      <c r="L21" s="381"/>
      <c r="M21" s="382"/>
    </row>
    <row r="22" spans="1:14" ht="27.75" customHeight="1">
      <c r="A22" s="314" t="s">
        <v>28</v>
      </c>
      <c r="B22" s="314"/>
      <c r="C22" s="17" t="s">
        <v>34</v>
      </c>
      <c r="D22" s="370">
        <f>初期設定!D18</f>
        <v>0</v>
      </c>
      <c r="E22" s="316"/>
      <c r="F22" s="316"/>
      <c r="G22" s="316"/>
      <c r="H22" s="316"/>
      <c r="I22" s="316"/>
      <c r="J22" s="316"/>
      <c r="K22" s="316"/>
      <c r="L22" s="316"/>
      <c r="M22" s="317"/>
    </row>
    <row r="23" spans="1:14" ht="26.25" customHeight="1">
      <c r="A23" s="314" t="s">
        <v>28</v>
      </c>
      <c r="B23" s="314"/>
      <c r="C23" s="17" t="s">
        <v>29</v>
      </c>
      <c r="D23" s="370">
        <f>初期設定!D21</f>
        <v>0</v>
      </c>
      <c r="E23" s="316"/>
      <c r="F23" s="316"/>
      <c r="G23" s="316"/>
      <c r="H23" s="316"/>
      <c r="I23" s="316"/>
      <c r="J23" s="316"/>
      <c r="K23" s="316"/>
      <c r="L23" s="316"/>
      <c r="M23" s="317"/>
    </row>
    <row r="24" spans="1:14" ht="15" customHeight="1">
      <c r="A24" s="314" t="s">
        <v>6</v>
      </c>
      <c r="B24" s="314"/>
      <c r="C24" s="183" t="s">
        <v>116</v>
      </c>
      <c r="D24" s="181">
        <f>初期設定!D22</f>
        <v>0</v>
      </c>
      <c r="E24" s="124" t="s">
        <v>115</v>
      </c>
      <c r="F24" s="181">
        <f>初期設定!D23</f>
        <v>0</v>
      </c>
      <c r="G24" s="377" t="s">
        <v>150</v>
      </c>
      <c r="H24" s="377"/>
      <c r="I24" s="181">
        <f>初期設定!D24</f>
        <v>0</v>
      </c>
      <c r="J24" s="181"/>
      <c r="K24" s="181"/>
      <c r="L24" s="181"/>
      <c r="M24" s="182"/>
    </row>
    <row r="25" spans="1:14" ht="15" customHeight="1">
      <c r="A25" s="314" t="s">
        <v>274</v>
      </c>
      <c r="B25" s="314"/>
      <c r="C25" s="315">
        <f>初期設定!D12</f>
        <v>0</v>
      </c>
      <c r="D25" s="316"/>
      <c r="E25" s="316"/>
      <c r="F25" s="316"/>
      <c r="G25" s="316"/>
      <c r="H25" s="316"/>
      <c r="I25" s="316"/>
      <c r="J25" s="316"/>
      <c r="K25" s="316"/>
      <c r="L25" s="316"/>
      <c r="M25" s="317"/>
    </row>
    <row r="26" spans="1:14" ht="15" customHeight="1">
      <c r="A26" s="314" t="s">
        <v>275</v>
      </c>
      <c r="B26" s="314"/>
      <c r="C26" s="318">
        <f>初期設定!D13</f>
        <v>0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20"/>
    </row>
    <row r="27" spans="1:14">
      <c r="A27" s="8"/>
    </row>
    <row r="28" spans="1:14">
      <c r="A28" s="324" t="s">
        <v>204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</row>
    <row r="29" spans="1:14" ht="19.5" customHeight="1">
      <c r="A29" s="346" t="s">
        <v>144</v>
      </c>
      <c r="B29" s="343">
        <f>初期設定!D10</f>
        <v>0</v>
      </c>
      <c r="C29" s="343"/>
      <c r="D29" s="343"/>
      <c r="E29" s="343"/>
      <c r="F29" s="343"/>
      <c r="G29" s="339" t="s">
        <v>189</v>
      </c>
      <c r="H29" s="340"/>
      <c r="I29" s="348">
        <f>初期設定!D11</f>
        <v>0</v>
      </c>
      <c r="J29" s="349"/>
      <c r="K29" s="349"/>
      <c r="L29" s="349"/>
      <c r="M29" s="350"/>
    </row>
    <row r="30" spans="1:14" ht="19.5" customHeight="1">
      <c r="A30" s="347"/>
      <c r="B30" s="344"/>
      <c r="C30" s="344"/>
      <c r="D30" s="344"/>
      <c r="E30" s="344"/>
      <c r="F30" s="344"/>
      <c r="G30" s="341"/>
      <c r="H30" s="342"/>
      <c r="I30" s="351"/>
      <c r="J30" s="352"/>
      <c r="K30" s="352"/>
      <c r="L30" s="352"/>
      <c r="M30" s="353"/>
    </row>
    <row r="31" spans="1:14" ht="12" customHeight="1">
      <c r="A31" s="376" t="s">
        <v>190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</row>
    <row r="32" spans="1:14">
      <c r="A32" s="8"/>
    </row>
    <row r="33" spans="1:14" ht="14.25" thickBot="1">
      <c r="A33" s="324" t="s">
        <v>244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</row>
    <row r="34" spans="1:14" ht="21" customHeight="1">
      <c r="A34" s="54" t="s">
        <v>7</v>
      </c>
      <c r="B34" s="325">
        <f>初期設定!D25</f>
        <v>0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6"/>
    </row>
    <row r="35" spans="1:14" ht="21" customHeight="1">
      <c r="A35" s="55" t="s">
        <v>11</v>
      </c>
      <c r="B35" s="330">
        <f>初期設定!D26</f>
        <v>0</v>
      </c>
      <c r="C35" s="331"/>
      <c r="D35" s="331"/>
      <c r="E35" s="331"/>
      <c r="F35" s="331"/>
      <c r="G35" s="332"/>
      <c r="H35" s="328" t="s">
        <v>104</v>
      </c>
      <c r="I35" s="329"/>
      <c r="J35" s="354">
        <f>初期設定!D27</f>
        <v>0</v>
      </c>
      <c r="K35" s="355"/>
      <c r="L35" s="355"/>
      <c r="M35" s="356"/>
    </row>
    <row r="36" spans="1:14" ht="17.25" customHeight="1">
      <c r="A36" s="327" t="s">
        <v>12</v>
      </c>
      <c r="B36" s="131" t="s">
        <v>2</v>
      </c>
      <c r="C36" s="357">
        <f>初期設定!D28</f>
        <v>0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8"/>
    </row>
    <row r="37" spans="1:14" ht="39.75" customHeight="1">
      <c r="A37" s="327"/>
      <c r="B37" s="359">
        <f>初期設定!D29</f>
        <v>0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1"/>
    </row>
    <row r="38" spans="1:14" ht="21" customHeight="1">
      <c r="A38" s="56" t="s">
        <v>13</v>
      </c>
      <c r="B38" s="322">
        <f>初期設定!D30</f>
        <v>0</v>
      </c>
      <c r="C38" s="322"/>
      <c r="D38" s="322"/>
      <c r="E38" s="322"/>
      <c r="F38" s="322"/>
      <c r="G38" s="122" t="s">
        <v>14</v>
      </c>
      <c r="H38" s="322">
        <f>初期設定!D31</f>
        <v>0</v>
      </c>
      <c r="I38" s="322"/>
      <c r="J38" s="322"/>
      <c r="K38" s="322"/>
      <c r="L38" s="322"/>
      <c r="M38" s="323"/>
      <c r="N38" s="14"/>
    </row>
    <row r="39" spans="1:14" ht="21" customHeight="1">
      <c r="A39" s="56" t="s">
        <v>15</v>
      </c>
      <c r="B39" s="322">
        <f>初期設定!D32</f>
        <v>0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3"/>
    </row>
    <row r="40" spans="1:14" ht="21" customHeight="1" thickBot="1">
      <c r="A40" s="57" t="s">
        <v>16</v>
      </c>
      <c r="B40" s="362">
        <f>初期設定!D8</f>
        <v>0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</row>
    <row r="41" spans="1:14">
      <c r="A41" s="321" t="s">
        <v>17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</row>
    <row r="42" spans="1:14">
      <c r="A42" s="321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</row>
    <row r="43" spans="1:14" s="16" customFormat="1" ht="24" customHeight="1">
      <c r="A43" s="321" t="s">
        <v>276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</row>
    <row r="44" spans="1:14" ht="14.25" thickBot="1">
      <c r="A44" s="324" t="s">
        <v>186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</row>
    <row r="45" spans="1:14">
      <c r="A45" s="39" t="s">
        <v>243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7"/>
    </row>
    <row r="46" spans="1:14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5"/>
    </row>
    <row r="47" spans="1:14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5"/>
    </row>
    <row r="48" spans="1:14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5"/>
    </row>
    <row r="49" spans="1:13">
      <c r="A49" s="333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5"/>
    </row>
    <row r="50" spans="1:13" ht="14.25" thickBot="1">
      <c r="A50" s="336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8"/>
    </row>
    <row r="51" spans="1:13" hidden="1">
      <c r="A51" t="s">
        <v>31</v>
      </c>
      <c r="B51" t="s">
        <v>32</v>
      </c>
      <c r="C51" t="s">
        <v>33</v>
      </c>
    </row>
    <row r="52" spans="1:13" hidden="1">
      <c r="A52" s="300" t="s">
        <v>283</v>
      </c>
      <c r="B52">
        <v>1</v>
      </c>
      <c r="C52">
        <v>1</v>
      </c>
    </row>
    <row r="53" spans="1:13" hidden="1">
      <c r="A53">
        <v>2</v>
      </c>
      <c r="B53">
        <v>2</v>
      </c>
      <c r="C53">
        <v>2</v>
      </c>
    </row>
    <row r="54" spans="1:13" hidden="1">
      <c r="A54">
        <v>3</v>
      </c>
      <c r="B54">
        <v>3</v>
      </c>
      <c r="C54">
        <v>3</v>
      </c>
    </row>
    <row r="55" spans="1:13" hidden="1">
      <c r="A55">
        <v>4</v>
      </c>
      <c r="B55">
        <v>4</v>
      </c>
      <c r="C55">
        <v>4</v>
      </c>
    </row>
    <row r="56" spans="1:13" hidden="1">
      <c r="A56">
        <v>5</v>
      </c>
      <c r="B56">
        <v>5</v>
      </c>
      <c r="C56">
        <v>5</v>
      </c>
    </row>
    <row r="57" spans="1:13" hidden="1">
      <c r="A57">
        <v>6</v>
      </c>
      <c r="B57">
        <v>6</v>
      </c>
      <c r="C57">
        <v>6</v>
      </c>
    </row>
    <row r="58" spans="1:13" hidden="1">
      <c r="A58">
        <v>7</v>
      </c>
      <c r="B58">
        <v>7</v>
      </c>
      <c r="C58">
        <v>7</v>
      </c>
    </row>
    <row r="59" spans="1:13" hidden="1">
      <c r="A59">
        <v>8</v>
      </c>
      <c r="B59">
        <v>8</v>
      </c>
      <c r="C59">
        <v>8</v>
      </c>
    </row>
    <row r="60" spans="1:13" hidden="1">
      <c r="A60">
        <v>9</v>
      </c>
      <c r="B60">
        <v>9</v>
      </c>
      <c r="C60">
        <v>9</v>
      </c>
    </row>
    <row r="61" spans="1:13" hidden="1">
      <c r="A61">
        <v>10</v>
      </c>
      <c r="B61">
        <v>10</v>
      </c>
      <c r="C61">
        <v>10</v>
      </c>
    </row>
    <row r="62" spans="1:13" hidden="1">
      <c r="A62">
        <v>11</v>
      </c>
      <c r="B62">
        <v>11</v>
      </c>
      <c r="C62">
        <v>11</v>
      </c>
    </row>
    <row r="63" spans="1:13" hidden="1">
      <c r="A63">
        <v>12</v>
      </c>
      <c r="B63">
        <v>12</v>
      </c>
      <c r="C63">
        <v>12</v>
      </c>
    </row>
    <row r="64" spans="1:13" hidden="1">
      <c r="C64">
        <v>13</v>
      </c>
    </row>
    <row r="65" spans="3:3" hidden="1">
      <c r="C65">
        <v>14</v>
      </c>
    </row>
    <row r="66" spans="3:3" hidden="1">
      <c r="C66">
        <v>15</v>
      </c>
    </row>
    <row r="67" spans="3:3" hidden="1">
      <c r="C67">
        <v>16</v>
      </c>
    </row>
    <row r="68" spans="3:3" hidden="1">
      <c r="C68">
        <v>17</v>
      </c>
    </row>
    <row r="69" spans="3:3" hidden="1">
      <c r="C69">
        <v>18</v>
      </c>
    </row>
    <row r="70" spans="3:3" hidden="1">
      <c r="C70">
        <v>19</v>
      </c>
    </row>
    <row r="71" spans="3:3" hidden="1">
      <c r="C71">
        <v>20</v>
      </c>
    </row>
    <row r="72" spans="3:3" hidden="1">
      <c r="C72">
        <v>21</v>
      </c>
    </row>
    <row r="73" spans="3:3" hidden="1">
      <c r="C73">
        <v>22</v>
      </c>
    </row>
    <row r="74" spans="3:3" hidden="1">
      <c r="C74">
        <v>23</v>
      </c>
    </row>
    <row r="75" spans="3:3" hidden="1">
      <c r="C75">
        <v>24</v>
      </c>
    </row>
    <row r="76" spans="3:3" hidden="1">
      <c r="C76">
        <v>25</v>
      </c>
    </row>
    <row r="77" spans="3:3" hidden="1">
      <c r="C77">
        <v>26</v>
      </c>
    </row>
    <row r="78" spans="3:3" hidden="1">
      <c r="C78">
        <v>27</v>
      </c>
    </row>
    <row r="79" spans="3:3" hidden="1">
      <c r="C79">
        <v>28</v>
      </c>
    </row>
    <row r="80" spans="3:3" hidden="1">
      <c r="C80">
        <v>29</v>
      </c>
    </row>
    <row r="81" spans="3:3" hidden="1">
      <c r="C81">
        <v>30</v>
      </c>
    </row>
    <row r="82" spans="3:3" hidden="1">
      <c r="C82">
        <v>31</v>
      </c>
    </row>
  </sheetData>
  <sheetProtection password="CC6F" sheet="1" objects="1" scenarios="1"/>
  <mergeCells count="57">
    <mergeCell ref="A2:N2"/>
    <mergeCell ref="A5:D5"/>
    <mergeCell ref="A6:C6"/>
    <mergeCell ref="G7:H7"/>
    <mergeCell ref="A31:M31"/>
    <mergeCell ref="G24:H24"/>
    <mergeCell ref="A21:B21"/>
    <mergeCell ref="D21:M21"/>
    <mergeCell ref="D20:M20"/>
    <mergeCell ref="D22:M22"/>
    <mergeCell ref="A12:N12"/>
    <mergeCell ref="A14:N14"/>
    <mergeCell ref="A15:B15"/>
    <mergeCell ref="C15:M15"/>
    <mergeCell ref="F9:N9"/>
    <mergeCell ref="A16:B17"/>
    <mergeCell ref="C16:M17"/>
    <mergeCell ref="A22:B22"/>
    <mergeCell ref="A23:B23"/>
    <mergeCell ref="D23:M23"/>
    <mergeCell ref="F10:M10"/>
    <mergeCell ref="A10:B10"/>
    <mergeCell ref="C10:D10"/>
    <mergeCell ref="A8:B8"/>
    <mergeCell ref="C8:D8"/>
    <mergeCell ref="A9:B9"/>
    <mergeCell ref="C9:D9"/>
    <mergeCell ref="F8:N8"/>
    <mergeCell ref="A44:M44"/>
    <mergeCell ref="A46:M50"/>
    <mergeCell ref="G29:H30"/>
    <mergeCell ref="B29:F30"/>
    <mergeCell ref="C18:M19"/>
    <mergeCell ref="A28:M28"/>
    <mergeCell ref="A18:B19"/>
    <mergeCell ref="A20:B20"/>
    <mergeCell ref="A29:A30"/>
    <mergeCell ref="I29:M30"/>
    <mergeCell ref="J35:M35"/>
    <mergeCell ref="A24:B24"/>
    <mergeCell ref="C36:M36"/>
    <mergeCell ref="B37:M37"/>
    <mergeCell ref="B39:M39"/>
    <mergeCell ref="B40:M40"/>
    <mergeCell ref="A25:B25"/>
    <mergeCell ref="C25:M25"/>
    <mergeCell ref="A26:B26"/>
    <mergeCell ref="C26:M26"/>
    <mergeCell ref="A43:M43"/>
    <mergeCell ref="H38:M38"/>
    <mergeCell ref="A41:M42"/>
    <mergeCell ref="A33:M33"/>
    <mergeCell ref="B34:M34"/>
    <mergeCell ref="B38:F38"/>
    <mergeCell ref="A36:A37"/>
    <mergeCell ref="H35:I35"/>
    <mergeCell ref="B35:G35"/>
  </mergeCells>
  <phoneticPr fontId="17"/>
  <dataValidations count="3">
    <dataValidation type="list" allowBlank="1" showInputMessage="1" showErrorMessage="1" sqref="I4">
      <formula1>$A$52:$A$63</formula1>
    </dataValidation>
    <dataValidation type="list" allowBlank="1" showInputMessage="1" showErrorMessage="1" sqref="K4">
      <formula1>$B$52:$B$63</formula1>
    </dataValidation>
    <dataValidation type="list" allowBlank="1" showInputMessage="1" showErrorMessage="1" sqref="M4">
      <formula1>$C$52:$C$82</formula1>
    </dataValidation>
  </dataValidations>
  <pageMargins left="0.4" right="0.24" top="0.48" bottom="0.46" header="0.23" footer="0.3"/>
  <pageSetup paperSize="9" orientation="portrait" horizontalDpi="4294967293" verticalDpi="300" r:id="rId1"/>
  <headerFooter alignWithMargins="0"/>
  <cellWatches>
    <cellWatch r="I4"/>
  </cellWatches>
  <ignoredErrors>
    <ignoredError sqref="I29 B34:B35 J35 C36 B37:B40 H38 D24 F24 I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11"/>
  <sheetViews>
    <sheetView showZeros="0" workbookViewId="0">
      <selection activeCell="I15" sqref="I15"/>
    </sheetView>
  </sheetViews>
  <sheetFormatPr defaultRowHeight="13.5"/>
  <cols>
    <col min="1" max="2" width="2.625" style="19" customWidth="1"/>
    <col min="3" max="3" width="15.625" style="19" customWidth="1"/>
    <col min="4" max="4" width="11.875" style="19" customWidth="1"/>
    <col min="5" max="5" width="7.625" style="19" customWidth="1"/>
    <col min="6" max="6" width="8.75" style="19" customWidth="1"/>
    <col min="7" max="7" width="44.25" style="19" customWidth="1"/>
    <col min="8" max="8" width="20.625" style="19" customWidth="1"/>
    <col min="9" max="9" width="19.375" style="19" customWidth="1"/>
    <col min="10" max="10" width="9.875" style="19" customWidth="1"/>
    <col min="11" max="16384" width="9" style="19"/>
  </cols>
  <sheetData>
    <row r="1" spans="2:10" ht="14.25" thickBot="1">
      <c r="C1" s="19" t="s">
        <v>192</v>
      </c>
    </row>
    <row r="2" spans="2:10" s="13" customFormat="1" ht="20.100000000000001" customHeight="1" thickBot="1">
      <c r="B2" s="20"/>
      <c r="C2" s="21" t="s">
        <v>35</v>
      </c>
      <c r="D2" s="396">
        <f>初期設定!D9</f>
        <v>0</v>
      </c>
      <c r="E2" s="397"/>
      <c r="F2" s="397"/>
      <c r="G2" s="398"/>
      <c r="H2" s="22" t="s">
        <v>36</v>
      </c>
      <c r="I2" s="386">
        <f>初期設定!D4</f>
        <v>0</v>
      </c>
      <c r="J2" s="387"/>
    </row>
    <row r="3" spans="2:10">
      <c r="B3" s="23"/>
      <c r="C3" s="24"/>
      <c r="D3" s="390" t="s">
        <v>223</v>
      </c>
      <c r="E3" s="388" t="s">
        <v>216</v>
      </c>
      <c r="F3" s="390" t="s">
        <v>37</v>
      </c>
      <c r="G3" s="392" t="s">
        <v>38</v>
      </c>
      <c r="H3" s="392" t="s">
        <v>39</v>
      </c>
      <c r="I3" s="392" t="s">
        <v>40</v>
      </c>
      <c r="J3" s="394" t="s">
        <v>41</v>
      </c>
    </row>
    <row r="4" spans="2:10" ht="14.25" thickBot="1">
      <c r="B4" s="25"/>
      <c r="C4" s="26"/>
      <c r="D4" s="393"/>
      <c r="E4" s="389"/>
      <c r="F4" s="391"/>
      <c r="G4" s="393"/>
      <c r="H4" s="393"/>
      <c r="I4" s="393"/>
      <c r="J4" s="395"/>
    </row>
    <row r="5" spans="2:10" ht="51.75" customHeight="1">
      <c r="B5" s="256">
        <v>1</v>
      </c>
      <c r="C5" s="253" t="s">
        <v>195</v>
      </c>
      <c r="D5" s="27">
        <v>30</v>
      </c>
      <c r="E5" s="28" t="s">
        <v>213</v>
      </c>
      <c r="F5" s="281"/>
      <c r="G5" s="257" t="s">
        <v>211</v>
      </c>
      <c r="H5" s="277"/>
      <c r="I5" s="277"/>
      <c r="J5" s="278"/>
    </row>
    <row r="6" spans="2:10" ht="57.75" customHeight="1">
      <c r="B6" s="255">
        <v>2</v>
      </c>
      <c r="C6" s="251" t="s">
        <v>205</v>
      </c>
      <c r="D6" s="29">
        <v>50</v>
      </c>
      <c r="E6" s="30" t="s">
        <v>214</v>
      </c>
      <c r="F6" s="281"/>
      <c r="G6" s="257" t="s">
        <v>212</v>
      </c>
      <c r="H6" s="279"/>
      <c r="I6" s="279"/>
      <c r="J6" s="280"/>
    </row>
    <row r="7" spans="2:10" ht="75" customHeight="1">
      <c r="B7" s="255">
        <v>3</v>
      </c>
      <c r="C7" s="250" t="s">
        <v>196</v>
      </c>
      <c r="D7" s="29">
        <v>60</v>
      </c>
      <c r="E7" s="252" t="s">
        <v>215</v>
      </c>
      <c r="F7" s="281"/>
      <c r="G7" s="257" t="s">
        <v>217</v>
      </c>
      <c r="H7" s="279"/>
      <c r="I7" s="279"/>
      <c r="J7" s="280"/>
    </row>
    <row r="8" spans="2:10" ht="57.75" customHeight="1">
      <c r="B8" s="255">
        <v>4</v>
      </c>
      <c r="C8" s="254" t="s">
        <v>197</v>
      </c>
      <c r="D8" s="29">
        <v>40</v>
      </c>
      <c r="E8" s="30" t="s">
        <v>213</v>
      </c>
      <c r="F8" s="281"/>
      <c r="G8" s="257" t="s">
        <v>218</v>
      </c>
      <c r="H8" s="279"/>
      <c r="I8" s="279"/>
      <c r="J8" s="280"/>
    </row>
    <row r="9" spans="2:10" ht="14.25" thickBot="1">
      <c r="B9" s="31"/>
      <c r="C9" s="32" t="s">
        <v>42</v>
      </c>
      <c r="D9" s="33">
        <f>SUM(D5:D8)</f>
        <v>180</v>
      </c>
      <c r="E9" s="34"/>
      <c r="F9" s="35"/>
      <c r="G9" s="36"/>
      <c r="H9" s="36"/>
      <c r="I9" s="36"/>
      <c r="J9" s="37"/>
    </row>
    <row r="10" spans="2:10">
      <c r="B10" s="19" t="s">
        <v>179</v>
      </c>
    </row>
    <row r="11" spans="2:10">
      <c r="B11" s="19" t="s">
        <v>172</v>
      </c>
    </row>
  </sheetData>
  <sheetProtection password="8427" sheet="1" objects="1" scenarios="1"/>
  <mergeCells count="9">
    <mergeCell ref="I2:J2"/>
    <mergeCell ref="E3:E4"/>
    <mergeCell ref="F3:F4"/>
    <mergeCell ref="G3:G4"/>
    <mergeCell ref="I3:I4"/>
    <mergeCell ref="J3:J4"/>
    <mergeCell ref="D2:G2"/>
    <mergeCell ref="H3:H4"/>
    <mergeCell ref="D3:D4"/>
  </mergeCells>
  <phoneticPr fontId="17"/>
  <dataValidations count="1">
    <dataValidation imeMode="halfAlpha" allowBlank="1" showInputMessage="1" showErrorMessage="1" sqref="F5:F8"/>
  </dataValidations>
  <pageMargins left="0.24" right="0.21" top="0.85" bottom="0.67" header="0.41" footer="0.51200000000000001"/>
  <pageSetup paperSize="9" scale="95" orientation="landscape" horizontalDpi="4294967293" verticalDpi="300" r:id="rId1"/>
  <headerFooter alignWithMargins="0">
    <oddHeader>&amp;C&amp;14ＲＡＣ水辺のリスクマネジメント講座　カリキュラム対応表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47"/>
  <sheetViews>
    <sheetView showZeros="0" workbookViewId="0">
      <selection activeCell="G25" sqref="G25:H25"/>
    </sheetView>
  </sheetViews>
  <sheetFormatPr defaultRowHeight="13.5"/>
  <cols>
    <col min="1" max="1" width="10.5" customWidth="1"/>
    <col min="2" max="2" width="2.875" customWidth="1"/>
    <col min="3" max="3" width="0.5" customWidth="1"/>
    <col min="4" max="4" width="17.875" customWidth="1"/>
    <col min="5" max="5" width="63.875" customWidth="1"/>
  </cols>
  <sheetData>
    <row r="1" spans="1:5">
      <c r="A1" s="1" t="s">
        <v>210</v>
      </c>
    </row>
    <row r="2" spans="1:5">
      <c r="A2" s="399" t="s">
        <v>43</v>
      </c>
      <c r="B2" s="414">
        <f>初期設定!D4</f>
        <v>0</v>
      </c>
      <c r="C2" s="414"/>
      <c r="D2" s="414"/>
      <c r="E2" s="414"/>
    </row>
    <row r="3" spans="1:5">
      <c r="A3" s="399"/>
      <c r="B3" s="414"/>
      <c r="C3" s="414"/>
      <c r="D3" s="414"/>
      <c r="E3" s="414"/>
    </row>
    <row r="4" spans="1:5">
      <c r="A4" s="399" t="s">
        <v>44</v>
      </c>
      <c r="B4" s="413">
        <f>初期設定!D14</f>
        <v>0</v>
      </c>
      <c r="C4" s="413"/>
      <c r="D4" s="413"/>
      <c r="E4" s="413"/>
    </row>
    <row r="5" spans="1:5">
      <c r="A5" s="399"/>
      <c r="B5" s="413"/>
      <c r="C5" s="413"/>
      <c r="D5" s="413"/>
      <c r="E5" s="413"/>
    </row>
    <row r="6" spans="1:5">
      <c r="A6" s="399"/>
      <c r="B6" s="413"/>
      <c r="C6" s="413"/>
      <c r="D6" s="413"/>
      <c r="E6" s="413"/>
    </row>
    <row r="7" spans="1:5">
      <c r="A7" s="8"/>
    </row>
    <row r="8" spans="1:5">
      <c r="A8" s="400" t="s">
        <v>45</v>
      </c>
      <c r="B8" s="400"/>
      <c r="C8" s="400"/>
      <c r="D8" s="400"/>
      <c r="E8" s="235" t="s">
        <v>46</v>
      </c>
    </row>
    <row r="9" spans="1:5" ht="21.75" customHeight="1">
      <c r="A9" s="401" t="s">
        <v>47</v>
      </c>
      <c r="B9" s="399" t="s">
        <v>48</v>
      </c>
      <c r="C9" s="399"/>
      <c r="D9" s="399"/>
      <c r="E9" s="184"/>
    </row>
    <row r="10" spans="1:5" ht="22.5" customHeight="1">
      <c r="A10" s="401"/>
      <c r="B10" s="399" t="s">
        <v>49</v>
      </c>
      <c r="C10" s="399"/>
      <c r="D10" s="399"/>
      <c r="E10" s="184"/>
    </row>
    <row r="11" spans="1:5">
      <c r="A11" s="401"/>
      <c r="B11" s="399" t="s">
        <v>50</v>
      </c>
      <c r="C11" s="399"/>
      <c r="D11" s="399"/>
      <c r="E11" s="422"/>
    </row>
    <row r="12" spans="1:5">
      <c r="A12" s="401"/>
      <c r="B12" s="399"/>
      <c r="C12" s="399"/>
      <c r="D12" s="399"/>
      <c r="E12" s="422"/>
    </row>
    <row r="13" spans="1:5">
      <c r="A13" s="401"/>
      <c r="B13" s="399" t="s">
        <v>51</v>
      </c>
      <c r="C13" s="399"/>
      <c r="D13" s="399"/>
      <c r="E13" s="422"/>
    </row>
    <row r="14" spans="1:5">
      <c r="A14" s="402"/>
      <c r="B14" s="399"/>
      <c r="C14" s="399"/>
      <c r="D14" s="399"/>
      <c r="E14" s="422"/>
    </row>
    <row r="15" spans="1:5" ht="25.5" customHeight="1">
      <c r="A15" s="238"/>
      <c r="B15" s="415" t="s">
        <v>52</v>
      </c>
      <c r="C15" s="416"/>
      <c r="D15" s="416"/>
      <c r="E15" s="244">
        <f>SUM(E9:E14)</f>
        <v>0</v>
      </c>
    </row>
    <row r="16" spans="1:5">
      <c r="A16" s="420"/>
      <c r="B16" s="420"/>
      <c r="C16" s="420"/>
      <c r="D16" s="420"/>
      <c r="E16" s="38"/>
    </row>
    <row r="17" spans="1:6">
      <c r="A17" s="239"/>
      <c r="B17" s="421"/>
      <c r="C17" s="421"/>
      <c r="D17" s="237" t="s">
        <v>45</v>
      </c>
      <c r="E17" s="235" t="s">
        <v>53</v>
      </c>
    </row>
    <row r="18" spans="1:6">
      <c r="A18" s="401" t="s">
        <v>54</v>
      </c>
      <c r="B18" s="403" t="s">
        <v>55</v>
      </c>
      <c r="C18" s="404"/>
      <c r="D18" s="401" t="s">
        <v>56</v>
      </c>
      <c r="E18" s="409">
        <f>GETPIVOTDATA("金額",'（集計）'!$D$3,"項目","謝金")</f>
        <v>0</v>
      </c>
    </row>
    <row r="19" spans="1:6">
      <c r="A19" s="401"/>
      <c r="B19" s="405"/>
      <c r="C19" s="406"/>
      <c r="D19" s="401"/>
      <c r="E19" s="409"/>
    </row>
    <row r="20" spans="1:6">
      <c r="A20" s="401"/>
      <c r="B20" s="405"/>
      <c r="C20" s="406"/>
      <c r="D20" s="401"/>
      <c r="E20" s="409"/>
    </row>
    <row r="21" spans="1:6">
      <c r="A21" s="401"/>
      <c r="B21" s="405"/>
      <c r="C21" s="406"/>
      <c r="D21" s="401"/>
      <c r="E21" s="409"/>
    </row>
    <row r="22" spans="1:6">
      <c r="A22" s="401"/>
      <c r="B22" s="405"/>
      <c r="C22" s="406"/>
      <c r="D22" s="401"/>
      <c r="E22" s="409"/>
    </row>
    <row r="23" spans="1:6">
      <c r="A23" s="401"/>
      <c r="B23" s="405"/>
      <c r="C23" s="406"/>
      <c r="D23" s="401" t="s">
        <v>57</v>
      </c>
      <c r="E23" s="409">
        <f>GETPIVOTDATA("金額",'（集計）'!$D$3,"項目","旅　費")</f>
        <v>0</v>
      </c>
    </row>
    <row r="24" spans="1:6">
      <c r="A24" s="401"/>
      <c r="B24" s="405"/>
      <c r="C24" s="406"/>
      <c r="D24" s="401"/>
      <c r="E24" s="409"/>
    </row>
    <row r="25" spans="1:6">
      <c r="A25" s="401"/>
      <c r="B25" s="405"/>
      <c r="C25" s="406"/>
      <c r="D25" s="401"/>
      <c r="E25" s="409"/>
    </row>
    <row r="26" spans="1:6">
      <c r="A26" s="401"/>
      <c r="B26" s="405"/>
      <c r="C26" s="406"/>
      <c r="D26" s="401"/>
      <c r="E26" s="409"/>
    </row>
    <row r="27" spans="1:6">
      <c r="A27" s="401"/>
      <c r="B27" s="405"/>
      <c r="C27" s="406"/>
      <c r="D27" s="410"/>
      <c r="E27" s="411"/>
    </row>
    <row r="28" spans="1:6">
      <c r="A28" s="401"/>
      <c r="B28" s="405"/>
      <c r="C28" s="406"/>
      <c r="D28" s="410"/>
      <c r="E28" s="411"/>
    </row>
    <row r="29" spans="1:6">
      <c r="A29" s="401"/>
      <c r="B29" s="405"/>
      <c r="C29" s="406"/>
      <c r="D29" s="410"/>
      <c r="E29" s="411"/>
    </row>
    <row r="30" spans="1:6">
      <c r="A30" s="401"/>
      <c r="B30" s="405"/>
      <c r="C30" s="406"/>
      <c r="D30" s="410"/>
      <c r="E30" s="411"/>
      <c r="F30" s="245"/>
    </row>
    <row r="31" spans="1:6">
      <c r="A31" s="401"/>
      <c r="B31" s="405"/>
      <c r="C31" s="406"/>
      <c r="D31" s="410"/>
      <c r="E31" s="411"/>
    </row>
    <row r="32" spans="1:6">
      <c r="A32" s="401"/>
      <c r="B32" s="405"/>
      <c r="C32" s="406"/>
      <c r="D32" s="410"/>
      <c r="E32" s="411"/>
    </row>
    <row r="33" spans="1:5">
      <c r="A33" s="401"/>
      <c r="B33" s="405"/>
      <c r="C33" s="406"/>
      <c r="D33" s="410"/>
      <c r="E33" s="411"/>
    </row>
    <row r="34" spans="1:5">
      <c r="A34" s="401"/>
      <c r="B34" s="405"/>
      <c r="C34" s="406"/>
      <c r="D34" s="410"/>
      <c r="E34" s="411"/>
    </row>
    <row r="35" spans="1:5">
      <c r="A35" s="401"/>
      <c r="B35" s="405"/>
      <c r="C35" s="406"/>
      <c r="D35" s="410"/>
      <c r="E35" s="411"/>
    </row>
    <row r="36" spans="1:5">
      <c r="A36" s="401"/>
      <c r="B36" s="405"/>
      <c r="C36" s="406"/>
      <c r="D36" s="410"/>
      <c r="E36" s="411"/>
    </row>
    <row r="37" spans="1:5">
      <c r="A37" s="401"/>
      <c r="B37" s="405"/>
      <c r="C37" s="406"/>
      <c r="D37" s="410"/>
      <c r="E37" s="411"/>
    </row>
    <row r="38" spans="1:5">
      <c r="A38" s="401"/>
      <c r="B38" s="405"/>
      <c r="C38" s="406"/>
      <c r="D38" s="410"/>
      <c r="E38" s="411"/>
    </row>
    <row r="39" spans="1:5" ht="14.25" thickBot="1">
      <c r="A39" s="401"/>
      <c r="B39" s="407"/>
      <c r="C39" s="408"/>
      <c r="D39" s="410"/>
      <c r="E39" s="419"/>
    </row>
    <row r="40" spans="1:5" ht="26.25" customHeight="1" thickTop="1" thickBot="1">
      <c r="A40" s="401"/>
      <c r="B40" s="400" t="s">
        <v>58</v>
      </c>
      <c r="C40" s="400"/>
      <c r="D40" s="417"/>
      <c r="E40" s="242">
        <f>SUM(E18:E39)</f>
        <v>0</v>
      </c>
    </row>
    <row r="41" spans="1:5" ht="14.25" thickTop="1">
      <c r="A41" s="401"/>
      <c r="B41" s="401" t="s">
        <v>59</v>
      </c>
      <c r="C41" s="401"/>
      <c r="D41" s="401"/>
      <c r="E41" s="418">
        <f>'R-7'!J77</f>
        <v>0</v>
      </c>
    </row>
    <row r="42" spans="1:5">
      <c r="A42" s="401"/>
      <c r="B42" s="401"/>
      <c r="C42" s="401"/>
      <c r="D42" s="401"/>
      <c r="E42" s="409"/>
    </row>
    <row r="43" spans="1:5">
      <c r="A43" s="401"/>
      <c r="B43" s="401"/>
      <c r="C43" s="401"/>
      <c r="D43" s="401"/>
      <c r="E43" s="409"/>
    </row>
    <row r="44" spans="1:5">
      <c r="A44" s="401"/>
      <c r="B44" s="401"/>
      <c r="C44" s="401"/>
      <c r="D44" s="401"/>
      <c r="E44" s="409"/>
    </row>
    <row r="45" spans="1:5">
      <c r="A45" s="401"/>
      <c r="B45" s="401"/>
      <c r="C45" s="401"/>
      <c r="D45" s="401"/>
      <c r="E45" s="409"/>
    </row>
    <row r="46" spans="1:5">
      <c r="A46" s="402"/>
      <c r="B46" s="401"/>
      <c r="C46" s="401"/>
      <c r="D46" s="401"/>
      <c r="E46" s="409"/>
    </row>
    <row r="47" spans="1:5" ht="26.25" customHeight="1">
      <c r="A47" s="412" t="s">
        <v>60</v>
      </c>
      <c r="B47" s="400"/>
      <c r="C47" s="400"/>
      <c r="D47" s="400"/>
      <c r="E47" s="243">
        <f>SUM(E40:E46)</f>
        <v>0</v>
      </c>
    </row>
  </sheetData>
  <sheetProtection password="8427" sheet="1" objects="1" scenarios="1"/>
  <mergeCells count="33">
    <mergeCell ref="A47:D47"/>
    <mergeCell ref="B4:E6"/>
    <mergeCell ref="B2:E3"/>
    <mergeCell ref="B15:D15"/>
    <mergeCell ref="B40:D40"/>
    <mergeCell ref="B41:D46"/>
    <mergeCell ref="E41:E46"/>
    <mergeCell ref="D29:D31"/>
    <mergeCell ref="E29:E31"/>
    <mergeCell ref="E37:E39"/>
    <mergeCell ref="A16:D16"/>
    <mergeCell ref="B17:C17"/>
    <mergeCell ref="E11:E12"/>
    <mergeCell ref="B13:D14"/>
    <mergeCell ref="E13:E14"/>
    <mergeCell ref="E23:E26"/>
    <mergeCell ref="A18:A46"/>
    <mergeCell ref="B18:C39"/>
    <mergeCell ref="D18:D22"/>
    <mergeCell ref="E18:E22"/>
    <mergeCell ref="D27:D28"/>
    <mergeCell ref="E27:E28"/>
    <mergeCell ref="D32:D36"/>
    <mergeCell ref="E32:E36"/>
    <mergeCell ref="D23:D26"/>
    <mergeCell ref="D37:D39"/>
    <mergeCell ref="A2:A3"/>
    <mergeCell ref="A4:A6"/>
    <mergeCell ref="A8:D8"/>
    <mergeCell ref="A9:A14"/>
    <mergeCell ref="B9:D9"/>
    <mergeCell ref="B10:D10"/>
    <mergeCell ref="B11:D12"/>
  </mergeCells>
  <phoneticPr fontId="17"/>
  <pageMargins left="0.46" right="0.24" top="1.07" bottom="1" header="0.51200000000000001" footer="0.51200000000000001"/>
  <pageSetup paperSize="9" orientation="portrait" horizontalDpi="4294967293" verticalDpi="300" r:id="rId1"/>
  <headerFooter alignWithMargins="0">
    <oddHeader>&amp;C&amp;14ＲＡＣ川に親しむため基礎講座　予算書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90"/>
  <sheetViews>
    <sheetView showZeros="0" workbookViewId="0">
      <selection activeCell="A4" sqref="A4"/>
    </sheetView>
  </sheetViews>
  <sheetFormatPr defaultRowHeight="13.5"/>
  <cols>
    <col min="1" max="1" width="5.25" customWidth="1"/>
    <col min="2" max="6" width="3.25" customWidth="1"/>
    <col min="7" max="7" width="3.875" customWidth="1"/>
    <col min="8" max="8" width="4.75" customWidth="1"/>
    <col min="9" max="9" width="5" customWidth="1"/>
    <col min="10" max="10" width="13.625" customWidth="1"/>
    <col min="11" max="11" width="6.625" customWidth="1"/>
    <col min="13" max="13" width="6.125" customWidth="1"/>
    <col min="14" max="14" width="5.5" customWidth="1"/>
    <col min="15" max="15" width="4.625" customWidth="1"/>
    <col min="16" max="16" width="4.125" customWidth="1"/>
    <col min="17" max="17" width="4" customWidth="1"/>
    <col min="18" max="18" width="10.125" customWidth="1"/>
    <col min="19" max="19" width="9.5" customWidth="1"/>
  </cols>
  <sheetData>
    <row r="1" spans="1:21">
      <c r="A1" s="437" t="s">
        <v>193</v>
      </c>
      <c r="B1" s="437"/>
      <c r="C1" s="437"/>
      <c r="D1" s="1"/>
      <c r="E1" s="1"/>
      <c r="F1" s="1"/>
      <c r="U1" s="16"/>
    </row>
    <row r="2" spans="1:21" ht="18">
      <c r="A2" s="373" t="s">
        <v>220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233"/>
    </row>
    <row r="3" spans="1:2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4.25">
      <c r="A4" s="3"/>
      <c r="B4" s="3"/>
      <c r="C4" s="3"/>
      <c r="D4" s="3"/>
      <c r="E4" s="3"/>
      <c r="F4" s="3"/>
      <c r="G4" s="4"/>
      <c r="H4" s="3"/>
      <c r="I4" s="4"/>
      <c r="J4" s="3"/>
      <c r="K4" s="4"/>
      <c r="L4" s="142" t="s">
        <v>284</v>
      </c>
      <c r="M4" s="143"/>
      <c r="N4" t="s">
        <v>18</v>
      </c>
      <c r="O4" s="144"/>
      <c r="P4" t="s">
        <v>19</v>
      </c>
      <c r="Q4" s="144"/>
      <c r="R4" t="s">
        <v>20</v>
      </c>
    </row>
    <row r="5" spans="1:21" ht="14.25">
      <c r="A5" s="129" t="s">
        <v>0</v>
      </c>
      <c r="B5" s="129"/>
      <c r="C5" s="129"/>
      <c r="D5" s="129"/>
      <c r="E5" s="129"/>
      <c r="F5" s="129"/>
      <c r="G5" s="129"/>
      <c r="H5" s="129"/>
      <c r="I5" s="129"/>
    </row>
    <row r="6" spans="1:21" ht="14.25">
      <c r="A6" s="375" t="s">
        <v>287</v>
      </c>
      <c r="B6" s="375"/>
      <c r="C6" s="375"/>
      <c r="D6" s="375"/>
      <c r="E6" s="375"/>
      <c r="F6" s="375"/>
      <c r="G6" s="375"/>
      <c r="H6" s="375"/>
    </row>
    <row r="7" spans="1:21" ht="15.75">
      <c r="G7" s="10"/>
      <c r="H7" s="10"/>
      <c r="I7" s="6"/>
      <c r="J7" s="15" t="s">
        <v>1</v>
      </c>
      <c r="K7" s="18" t="s">
        <v>22</v>
      </c>
      <c r="L7" s="367">
        <f>初期設定!D5</f>
        <v>0</v>
      </c>
      <c r="M7" s="367"/>
      <c r="N7" s="18"/>
      <c r="O7" s="18"/>
      <c r="P7" s="18"/>
      <c r="Q7" s="18"/>
      <c r="R7" s="18"/>
      <c r="S7" s="18"/>
    </row>
    <row r="8" spans="1:21" ht="21.75" customHeight="1">
      <c r="A8" s="364"/>
      <c r="B8" s="364"/>
      <c r="C8" s="364"/>
      <c r="D8" s="364"/>
      <c r="E8" s="364"/>
      <c r="F8" s="364"/>
      <c r="G8" s="364"/>
      <c r="H8" s="365"/>
      <c r="I8" s="365"/>
      <c r="K8" s="367">
        <f>初期設定!D6</f>
        <v>0</v>
      </c>
      <c r="L8" s="367"/>
      <c r="M8" s="367"/>
      <c r="N8" s="367"/>
      <c r="O8" s="367"/>
      <c r="P8" s="367"/>
      <c r="Q8" s="367"/>
      <c r="R8" s="367"/>
      <c r="S8" s="13"/>
    </row>
    <row r="9" spans="1:21" ht="23.25" customHeight="1">
      <c r="A9" s="366"/>
      <c r="B9" s="366"/>
      <c r="C9" s="366"/>
      <c r="D9" s="366"/>
      <c r="E9" s="366"/>
      <c r="F9" s="366"/>
      <c r="G9" s="366"/>
      <c r="H9" s="365"/>
      <c r="I9" s="365"/>
      <c r="J9" t="s">
        <v>273</v>
      </c>
      <c r="K9" s="367">
        <f>初期設定!D4</f>
        <v>0</v>
      </c>
      <c r="L9" s="367"/>
      <c r="M9" s="367"/>
      <c r="N9" s="367"/>
      <c r="O9" s="367"/>
      <c r="P9" s="367"/>
      <c r="Q9" s="367"/>
      <c r="R9" s="367"/>
      <c r="S9" s="13"/>
    </row>
    <row r="10" spans="1:21" ht="27" customHeight="1">
      <c r="A10" s="366"/>
      <c r="B10" s="366"/>
      <c r="C10" s="366"/>
      <c r="D10" s="366"/>
      <c r="E10" s="366"/>
      <c r="F10" s="366"/>
      <c r="G10" s="366"/>
      <c r="H10" s="372" t="s">
        <v>24</v>
      </c>
      <c r="I10" s="372"/>
      <c r="J10" t="s">
        <v>23</v>
      </c>
      <c r="K10" s="371">
        <f>初期設定!D7</f>
        <v>0</v>
      </c>
      <c r="L10" s="371"/>
      <c r="M10" s="371"/>
      <c r="N10" s="371"/>
      <c r="O10" s="371"/>
      <c r="P10" s="371"/>
      <c r="Q10" s="18" t="s">
        <v>25</v>
      </c>
      <c r="R10" s="130"/>
    </row>
    <row r="11" spans="1:21">
      <c r="A11" s="9" t="s">
        <v>284</v>
      </c>
      <c r="B11" s="143"/>
      <c r="C11" t="s">
        <v>18</v>
      </c>
      <c r="D11" s="144"/>
      <c r="E11" t="s">
        <v>19</v>
      </c>
      <c r="F11" s="144"/>
      <c r="G11" t="s">
        <v>20</v>
      </c>
      <c r="H11" s="123" t="s">
        <v>106</v>
      </c>
      <c r="I11" t="s">
        <v>107</v>
      </c>
      <c r="J11" s="125">
        <f>初期設定!D39</f>
        <v>0</v>
      </c>
      <c r="K11" s="367" t="s">
        <v>156</v>
      </c>
      <c r="L11" s="367"/>
      <c r="M11" s="367"/>
      <c r="N11" s="367"/>
      <c r="O11" s="367"/>
      <c r="P11" s="367"/>
      <c r="Q11" s="367"/>
      <c r="R11" s="367"/>
    </row>
    <row r="12" spans="1:21" ht="17.25" customHeight="1">
      <c r="A12" s="438" t="s">
        <v>157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126"/>
    </row>
    <row r="13" spans="1:2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1" ht="14.25">
      <c r="A14" s="444" t="s">
        <v>3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234"/>
    </row>
    <row r="15" spans="1:21" ht="22.5" customHeight="1">
      <c r="A15" s="439" t="s">
        <v>4</v>
      </c>
      <c r="B15" s="440"/>
      <c r="C15" s="440"/>
      <c r="D15" s="440"/>
      <c r="E15" s="440"/>
      <c r="F15" s="466">
        <f>初期設定!D9</f>
        <v>0</v>
      </c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7"/>
      <c r="S15" s="12"/>
    </row>
    <row r="16" spans="1:21" ht="18.75" customHeight="1">
      <c r="A16" s="462" t="s">
        <v>30</v>
      </c>
      <c r="B16" s="463"/>
      <c r="C16" s="463"/>
      <c r="D16" s="463"/>
      <c r="E16" s="463"/>
      <c r="F16" s="431">
        <f>初期設定!D14</f>
        <v>0</v>
      </c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2"/>
      <c r="S16" s="12"/>
    </row>
    <row r="17" spans="1:19" ht="13.5" customHeight="1">
      <c r="A17" s="464"/>
      <c r="B17" s="465"/>
      <c r="C17" s="465"/>
      <c r="D17" s="465"/>
      <c r="E17" s="465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4"/>
      <c r="S17" s="12"/>
    </row>
    <row r="18" spans="1:19" ht="27" customHeight="1">
      <c r="A18" s="439" t="s">
        <v>181</v>
      </c>
      <c r="B18" s="440"/>
      <c r="C18" s="440"/>
      <c r="D18" s="440"/>
      <c r="E18" s="441"/>
      <c r="F18" s="442">
        <f>初期設定!D43</f>
        <v>0</v>
      </c>
      <c r="G18" s="443"/>
      <c r="H18" s="443"/>
      <c r="I18" s="443"/>
      <c r="J18" s="207" t="s">
        <v>113</v>
      </c>
      <c r="K18" s="207"/>
      <c r="L18" s="207"/>
      <c r="M18" s="207"/>
      <c r="N18" s="207"/>
      <c r="O18" s="207"/>
      <c r="P18" s="207"/>
      <c r="Q18" s="207"/>
      <c r="R18" s="208"/>
      <c r="S18" s="12"/>
    </row>
    <row r="19" spans="1:19">
      <c r="A19" s="8"/>
      <c r="B19" s="8"/>
      <c r="C19" s="8"/>
      <c r="D19" s="8"/>
      <c r="E19" s="8"/>
      <c r="F19" s="8"/>
    </row>
    <row r="20" spans="1:19">
      <c r="A20" s="324" t="s">
        <v>203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</row>
    <row r="21" spans="1:19" ht="19.5" customHeight="1">
      <c r="A21" s="445" t="s">
        <v>109</v>
      </c>
      <c r="B21" s="446"/>
      <c r="C21" s="446"/>
      <c r="D21" s="446"/>
      <c r="E21" s="447"/>
      <c r="F21" s="343">
        <f>初期設定!D10</f>
        <v>0</v>
      </c>
      <c r="G21" s="343"/>
      <c r="H21" s="343"/>
      <c r="I21" s="343"/>
      <c r="J21" s="343"/>
      <c r="K21" s="343"/>
      <c r="L21" s="451" t="s">
        <v>202</v>
      </c>
      <c r="M21" s="452"/>
      <c r="N21" s="348">
        <f>初期設定!D11</f>
        <v>0</v>
      </c>
      <c r="O21" s="349"/>
      <c r="P21" s="349"/>
      <c r="Q21" s="349"/>
      <c r="R21" s="350"/>
    </row>
    <row r="22" spans="1:19" ht="19.5" customHeight="1">
      <c r="A22" s="448"/>
      <c r="B22" s="449"/>
      <c r="C22" s="449"/>
      <c r="D22" s="449"/>
      <c r="E22" s="450"/>
      <c r="F22" s="344"/>
      <c r="G22" s="344"/>
      <c r="H22" s="344"/>
      <c r="I22" s="344"/>
      <c r="J22" s="344"/>
      <c r="K22" s="344"/>
      <c r="L22" s="453"/>
      <c r="M22" s="453"/>
      <c r="N22" s="351"/>
      <c r="O22" s="352"/>
      <c r="P22" s="352"/>
      <c r="Q22" s="352"/>
      <c r="R22" s="353"/>
    </row>
    <row r="23" spans="1:19" ht="9" customHeight="1">
      <c r="A23" s="138"/>
      <c r="B23" s="138"/>
      <c r="C23" s="138"/>
      <c r="D23" s="138"/>
      <c r="E23" s="138"/>
      <c r="F23" s="139"/>
      <c r="G23" s="139"/>
      <c r="H23" s="139"/>
      <c r="I23" s="139"/>
      <c r="J23" s="139"/>
      <c r="K23" s="139"/>
      <c r="L23" s="140"/>
      <c r="M23" s="140"/>
      <c r="N23" s="141"/>
      <c r="O23" s="141"/>
      <c r="P23" s="141"/>
      <c r="Q23" s="141"/>
      <c r="R23" s="141"/>
    </row>
    <row r="24" spans="1:19" ht="19.5" customHeight="1">
      <c r="A24" s="324" t="s">
        <v>176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</row>
    <row r="25" spans="1:19" ht="19.5" customHeight="1">
      <c r="A25" s="423" t="s">
        <v>120</v>
      </c>
      <c r="B25" s="424"/>
      <c r="C25" s="424"/>
      <c r="D25" s="424"/>
      <c r="E25" s="424"/>
      <c r="F25" s="424">
        <f>初期設定!D25</f>
        <v>0</v>
      </c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36"/>
    </row>
    <row r="26" spans="1:19" ht="19.5" customHeight="1">
      <c r="A26" s="423" t="s">
        <v>110</v>
      </c>
      <c r="B26" s="424"/>
      <c r="C26" s="424"/>
      <c r="D26" s="424"/>
      <c r="E26" s="424"/>
      <c r="F26" s="424">
        <f>初期設定!D26</f>
        <v>0</v>
      </c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36"/>
    </row>
    <row r="27" spans="1:19" ht="19.5" customHeight="1">
      <c r="A27" s="423" t="s">
        <v>121</v>
      </c>
      <c r="B27" s="424"/>
      <c r="C27" s="424"/>
      <c r="D27" s="424"/>
      <c r="E27" s="424"/>
      <c r="F27" s="424">
        <f>初期設定!D29</f>
        <v>0</v>
      </c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36"/>
    </row>
    <row r="28" spans="1:19" ht="19.5" customHeight="1">
      <c r="A28" s="468" t="s">
        <v>8</v>
      </c>
      <c r="B28" s="460"/>
      <c r="C28" s="460"/>
      <c r="D28" s="460"/>
      <c r="E28" s="460"/>
      <c r="F28" s="460">
        <f>初期設定!D30</f>
        <v>0</v>
      </c>
      <c r="G28" s="460"/>
      <c r="H28" s="460"/>
      <c r="I28" s="460"/>
      <c r="J28" s="460"/>
      <c r="K28" s="461"/>
      <c r="L28" s="121" t="s">
        <v>9</v>
      </c>
      <c r="M28" s="354">
        <f>初期設定!D31</f>
        <v>0</v>
      </c>
      <c r="N28" s="355"/>
      <c r="O28" s="355"/>
      <c r="P28" s="355"/>
      <c r="Q28" s="355"/>
      <c r="R28" s="435"/>
    </row>
    <row r="29" spans="1:19" ht="19.5" customHeight="1">
      <c r="A29" s="468" t="s">
        <v>10</v>
      </c>
      <c r="B29" s="460"/>
      <c r="C29" s="460"/>
      <c r="D29" s="460"/>
      <c r="E29" s="460"/>
      <c r="F29" s="460">
        <f>初期設定!D32</f>
        <v>0</v>
      </c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1"/>
    </row>
    <row r="30" spans="1:19" ht="11.25" customHeight="1">
      <c r="A30" s="136"/>
      <c r="B30" s="136"/>
      <c r="C30" s="136"/>
      <c r="D30" s="136"/>
      <c r="E30" s="136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9">
      <c r="A31" s="324" t="s">
        <v>111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</row>
    <row r="32" spans="1:19" ht="21" customHeight="1">
      <c r="A32" s="430" t="s">
        <v>117</v>
      </c>
      <c r="B32" s="430"/>
      <c r="C32" s="430"/>
      <c r="D32" s="430"/>
      <c r="E32" s="430"/>
      <c r="F32" s="430"/>
      <c r="G32" s="428" t="s">
        <v>112</v>
      </c>
      <c r="H32" s="429"/>
      <c r="I32" s="429"/>
      <c r="J32" s="206">
        <f>初期設定!D42</f>
        <v>0</v>
      </c>
      <c r="K32" s="170" t="s">
        <v>113</v>
      </c>
      <c r="L32" s="169" t="s">
        <v>116</v>
      </c>
      <c r="M32" s="206">
        <f>初期設定!D40</f>
        <v>0</v>
      </c>
      <c r="N32" s="170" t="s">
        <v>113</v>
      </c>
      <c r="O32" s="428" t="s">
        <v>115</v>
      </c>
      <c r="P32" s="429"/>
      <c r="Q32" s="206">
        <f>初期設定!D41</f>
        <v>0</v>
      </c>
      <c r="R32" s="170" t="s">
        <v>113</v>
      </c>
    </row>
    <row r="33" spans="1:19" ht="21" customHeight="1">
      <c r="A33" s="430" t="s">
        <v>118</v>
      </c>
      <c r="B33" s="430"/>
      <c r="C33" s="430"/>
      <c r="D33" s="430"/>
      <c r="E33" s="430"/>
      <c r="F33" s="430"/>
      <c r="G33" s="428" t="s">
        <v>112</v>
      </c>
      <c r="H33" s="429"/>
      <c r="I33" s="429"/>
      <c r="J33" s="206">
        <f>初期設定!D24</f>
        <v>0</v>
      </c>
      <c r="K33" s="170" t="s">
        <v>113</v>
      </c>
      <c r="L33" s="169" t="s">
        <v>116</v>
      </c>
      <c r="M33" s="206">
        <f>初期設定!D22</f>
        <v>0</v>
      </c>
      <c r="N33" s="170" t="s">
        <v>113</v>
      </c>
      <c r="O33" s="428" t="s">
        <v>115</v>
      </c>
      <c r="P33" s="429"/>
      <c r="Q33" s="206">
        <f>初期設定!D23</f>
        <v>0</v>
      </c>
      <c r="R33" s="170" t="s">
        <v>113</v>
      </c>
    </row>
    <row r="34" spans="1:19" ht="17.25" customHeight="1">
      <c r="A34" s="476" t="s">
        <v>119</v>
      </c>
      <c r="B34" s="477"/>
      <c r="C34" s="477"/>
      <c r="D34" s="477"/>
      <c r="E34" s="477"/>
      <c r="F34" s="477"/>
      <c r="G34" s="477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</row>
    <row r="35" spans="1:19" ht="12" customHeight="1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6"/>
    </row>
    <row r="36" spans="1:19" ht="12" customHeight="1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6"/>
      <c r="S36" s="14"/>
    </row>
    <row r="37" spans="1:19" ht="12" customHeight="1">
      <c r="A37" s="454"/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6"/>
    </row>
    <row r="38" spans="1:19" ht="12" customHeight="1">
      <c r="A38" s="457"/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9"/>
    </row>
    <row r="39" spans="1:19" ht="12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9" ht="12" customHeight="1">
      <c r="A40" s="324" t="s">
        <v>122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</row>
    <row r="41" spans="1:19" ht="18" customHeight="1">
      <c r="A41" s="423" t="s">
        <v>125</v>
      </c>
      <c r="B41" s="424"/>
      <c r="C41" s="424"/>
      <c r="D41" s="424"/>
      <c r="E41" s="424"/>
      <c r="F41" s="424"/>
      <c r="G41" s="135"/>
      <c r="H41" s="127"/>
      <c r="I41" s="127"/>
      <c r="J41" s="205">
        <f>'R-7'!J12</f>
        <v>0</v>
      </c>
      <c r="K41" s="127" t="s">
        <v>145</v>
      </c>
      <c r="L41" s="127"/>
      <c r="M41" s="127"/>
      <c r="N41" s="127"/>
      <c r="O41" s="127"/>
      <c r="P41" s="127"/>
      <c r="Q41" s="127"/>
      <c r="R41" s="128"/>
    </row>
    <row r="42" spans="1:19" ht="18" customHeight="1">
      <c r="A42" s="423" t="s">
        <v>124</v>
      </c>
      <c r="B42" s="424"/>
      <c r="C42" s="424"/>
      <c r="D42" s="424"/>
      <c r="E42" s="424"/>
      <c r="F42" s="424"/>
      <c r="G42" s="426">
        <f>初期設定!D44</f>
        <v>0</v>
      </c>
      <c r="H42" s="427"/>
      <c r="I42" s="427"/>
      <c r="J42" s="427"/>
      <c r="K42" s="127" t="s">
        <v>123</v>
      </c>
      <c r="L42" s="427">
        <f>初期設定!D45</f>
        <v>0</v>
      </c>
      <c r="M42" s="427"/>
      <c r="N42" s="427"/>
      <c r="O42" s="427"/>
      <c r="P42" s="424"/>
      <c r="Q42" s="424"/>
      <c r="R42" s="436"/>
    </row>
    <row r="43" spans="1:19" ht="18" customHeight="1">
      <c r="A43" s="423" t="s">
        <v>168</v>
      </c>
      <c r="B43" s="424"/>
      <c r="C43" s="424"/>
      <c r="D43" s="424"/>
      <c r="E43" s="424"/>
      <c r="F43" s="424"/>
      <c r="G43" s="423">
        <f>初期設定!D46</f>
        <v>0</v>
      </c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36"/>
    </row>
    <row r="44" spans="1:19" ht="18" customHeight="1">
      <c r="A44" s="423" t="s">
        <v>169</v>
      </c>
      <c r="B44" s="475"/>
      <c r="C44" s="475"/>
      <c r="D44" s="475"/>
      <c r="E44" s="475"/>
      <c r="F44" s="475"/>
      <c r="G44" s="472">
        <f>初期設定!D47</f>
        <v>0</v>
      </c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4"/>
    </row>
    <row r="45" spans="1:19" ht="18" customHeight="1">
      <c r="A45" s="423" t="s">
        <v>170</v>
      </c>
      <c r="B45" s="424"/>
      <c r="C45" s="424"/>
      <c r="D45" s="424"/>
      <c r="E45" s="424"/>
      <c r="F45" s="424"/>
      <c r="G45" s="423">
        <f>初期設定!D48</f>
        <v>0</v>
      </c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36"/>
    </row>
    <row r="46" spans="1:19" ht="18" customHeight="1">
      <c r="A46" s="423" t="s">
        <v>171</v>
      </c>
      <c r="B46" s="424"/>
      <c r="C46" s="424"/>
      <c r="D46" s="424"/>
      <c r="E46" s="424"/>
      <c r="F46" s="424"/>
      <c r="G46" s="469">
        <f>初期設定!D49</f>
        <v>0</v>
      </c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1"/>
    </row>
    <row r="47" spans="1:19">
      <c r="A47" s="425"/>
      <c r="B47" s="425"/>
      <c r="C47" s="425"/>
      <c r="D47" s="425"/>
      <c r="E47" s="425"/>
      <c r="F47" s="425"/>
      <c r="G47" s="7"/>
      <c r="H47" s="7"/>
      <c r="I47" s="7"/>
      <c r="J47" s="7"/>
      <c r="K47" s="7"/>
    </row>
    <row r="48" spans="1:19">
      <c r="A48" s="321" t="s">
        <v>17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9" spans="1:18" hidden="1">
      <c r="A59" t="s">
        <v>31</v>
      </c>
      <c r="G59" t="s">
        <v>32</v>
      </c>
      <c r="H59" t="s">
        <v>33</v>
      </c>
    </row>
    <row r="60" spans="1:18" hidden="1">
      <c r="A60" s="300" t="s">
        <v>285</v>
      </c>
      <c r="G60">
        <v>1</v>
      </c>
      <c r="H60">
        <v>1</v>
      </c>
    </row>
    <row r="61" spans="1:18" hidden="1">
      <c r="A61">
        <v>2</v>
      </c>
      <c r="G61">
        <v>2</v>
      </c>
      <c r="H61">
        <v>2</v>
      </c>
    </row>
    <row r="62" spans="1:18" hidden="1">
      <c r="A62">
        <v>3</v>
      </c>
      <c r="G62">
        <v>3</v>
      </c>
      <c r="H62">
        <v>3</v>
      </c>
    </row>
    <row r="63" spans="1:18" hidden="1">
      <c r="A63">
        <v>4</v>
      </c>
      <c r="G63">
        <v>4</v>
      </c>
      <c r="H63">
        <v>4</v>
      </c>
    </row>
    <row r="64" spans="1:18" hidden="1">
      <c r="A64">
        <v>5</v>
      </c>
      <c r="G64">
        <v>5</v>
      </c>
      <c r="H64">
        <v>5</v>
      </c>
    </row>
    <row r="65" spans="1:8" hidden="1">
      <c r="A65">
        <v>6</v>
      </c>
      <c r="G65">
        <v>6</v>
      </c>
      <c r="H65">
        <v>6</v>
      </c>
    </row>
    <row r="66" spans="1:8" hidden="1">
      <c r="A66">
        <v>7</v>
      </c>
      <c r="G66">
        <v>7</v>
      </c>
      <c r="H66">
        <v>7</v>
      </c>
    </row>
    <row r="67" spans="1:8" hidden="1">
      <c r="A67">
        <v>8</v>
      </c>
      <c r="G67">
        <v>8</v>
      </c>
      <c r="H67">
        <v>8</v>
      </c>
    </row>
    <row r="68" spans="1:8" hidden="1">
      <c r="A68">
        <v>9</v>
      </c>
      <c r="G68">
        <v>9</v>
      </c>
      <c r="H68">
        <v>9</v>
      </c>
    </row>
    <row r="69" spans="1:8" hidden="1">
      <c r="A69">
        <v>10</v>
      </c>
      <c r="G69">
        <v>10</v>
      </c>
      <c r="H69">
        <v>10</v>
      </c>
    </row>
    <row r="70" spans="1:8" hidden="1">
      <c r="A70">
        <v>11</v>
      </c>
      <c r="G70">
        <v>11</v>
      </c>
      <c r="H70">
        <v>11</v>
      </c>
    </row>
    <row r="71" spans="1:8" hidden="1">
      <c r="A71">
        <v>12</v>
      </c>
      <c r="G71">
        <v>12</v>
      </c>
      <c r="H71">
        <v>12</v>
      </c>
    </row>
    <row r="72" spans="1:8" hidden="1">
      <c r="H72">
        <v>13</v>
      </c>
    </row>
    <row r="73" spans="1:8" hidden="1">
      <c r="H73">
        <v>14</v>
      </c>
    </row>
    <row r="74" spans="1:8" hidden="1">
      <c r="H74">
        <v>15</v>
      </c>
    </row>
    <row r="75" spans="1:8" hidden="1">
      <c r="H75">
        <v>16</v>
      </c>
    </row>
    <row r="76" spans="1:8" hidden="1">
      <c r="H76">
        <v>17</v>
      </c>
    </row>
    <row r="77" spans="1:8" hidden="1">
      <c r="H77">
        <v>18</v>
      </c>
    </row>
    <row r="78" spans="1:8" hidden="1">
      <c r="H78">
        <v>19</v>
      </c>
    </row>
    <row r="79" spans="1:8" hidden="1">
      <c r="H79">
        <v>20</v>
      </c>
    </row>
    <row r="80" spans="1:8" hidden="1">
      <c r="H80">
        <v>21</v>
      </c>
    </row>
    <row r="81" spans="8:8" hidden="1">
      <c r="H81">
        <v>22</v>
      </c>
    </row>
    <row r="82" spans="8:8" hidden="1">
      <c r="H82">
        <v>23</v>
      </c>
    </row>
    <row r="83" spans="8:8" hidden="1">
      <c r="H83">
        <v>24</v>
      </c>
    </row>
    <row r="84" spans="8:8" hidden="1">
      <c r="H84">
        <v>25</v>
      </c>
    </row>
    <row r="85" spans="8:8" hidden="1">
      <c r="H85">
        <v>26</v>
      </c>
    </row>
    <row r="86" spans="8:8" hidden="1">
      <c r="H86">
        <v>27</v>
      </c>
    </row>
    <row r="87" spans="8:8" hidden="1">
      <c r="H87">
        <v>28</v>
      </c>
    </row>
    <row r="88" spans="8:8" hidden="1">
      <c r="H88">
        <v>29</v>
      </c>
    </row>
    <row r="89" spans="8:8" hidden="1">
      <c r="H89">
        <v>30</v>
      </c>
    </row>
    <row r="90" spans="8:8" hidden="1">
      <c r="H90">
        <v>31</v>
      </c>
    </row>
  </sheetData>
  <sheetProtection password="CC6F" sheet="1" objects="1" scenarios="1"/>
  <mergeCells count="64">
    <mergeCell ref="A48:R49"/>
    <mergeCell ref="G46:R46"/>
    <mergeCell ref="A31:R31"/>
    <mergeCell ref="O32:P32"/>
    <mergeCell ref="P42:R42"/>
    <mergeCell ref="G43:R43"/>
    <mergeCell ref="G45:R45"/>
    <mergeCell ref="G32:I32"/>
    <mergeCell ref="G44:R44"/>
    <mergeCell ref="A41:F41"/>
    <mergeCell ref="A42:F42"/>
    <mergeCell ref="O33:P33"/>
    <mergeCell ref="A45:F45"/>
    <mergeCell ref="A43:F43"/>
    <mergeCell ref="A44:F44"/>
    <mergeCell ref="A34:G34"/>
    <mergeCell ref="A35:R38"/>
    <mergeCell ref="A40:R40"/>
    <mergeCell ref="F27:R27"/>
    <mergeCell ref="F28:K28"/>
    <mergeCell ref="A15:E15"/>
    <mergeCell ref="A16:E17"/>
    <mergeCell ref="F15:R15"/>
    <mergeCell ref="A24:R24"/>
    <mergeCell ref="N21:R22"/>
    <mergeCell ref="F21:K22"/>
    <mergeCell ref="A32:F32"/>
    <mergeCell ref="A28:E28"/>
    <mergeCell ref="A29:E29"/>
    <mergeCell ref="F29:R29"/>
    <mergeCell ref="A26:E26"/>
    <mergeCell ref="A27:E27"/>
    <mergeCell ref="A25:E25"/>
    <mergeCell ref="K9:R9"/>
    <mergeCell ref="A12:R12"/>
    <mergeCell ref="A18:E18"/>
    <mergeCell ref="F18:I18"/>
    <mergeCell ref="A14:R14"/>
    <mergeCell ref="A21:E22"/>
    <mergeCell ref="A20:R20"/>
    <mergeCell ref="L21:M22"/>
    <mergeCell ref="A1:C1"/>
    <mergeCell ref="A2:R2"/>
    <mergeCell ref="K8:R8"/>
    <mergeCell ref="A6:H6"/>
    <mergeCell ref="L7:M7"/>
    <mergeCell ref="A8:G8"/>
    <mergeCell ref="H8:I8"/>
    <mergeCell ref="A46:F46"/>
    <mergeCell ref="A47:F47"/>
    <mergeCell ref="G42:J42"/>
    <mergeCell ref="L42:O42"/>
    <mergeCell ref="A9:G9"/>
    <mergeCell ref="H9:I9"/>
    <mergeCell ref="A10:G10"/>
    <mergeCell ref="H10:I10"/>
    <mergeCell ref="G33:I33"/>
    <mergeCell ref="A33:F33"/>
    <mergeCell ref="F16:R17"/>
    <mergeCell ref="K10:P10"/>
    <mergeCell ref="K11:R11"/>
    <mergeCell ref="M28:R28"/>
    <mergeCell ref="F25:R25"/>
    <mergeCell ref="F26:R26"/>
  </mergeCells>
  <phoneticPr fontId="17"/>
  <dataValidations count="3">
    <dataValidation type="list" allowBlank="1" showInputMessage="1" showErrorMessage="1" sqref="Q4 F11">
      <formula1>$H$60:$H$90</formula1>
    </dataValidation>
    <dataValidation type="list" allowBlank="1" showInputMessage="1" showErrorMessage="1" sqref="O4 D11">
      <formula1>$G$60:$G$71</formula1>
    </dataValidation>
    <dataValidation type="list" allowBlank="1" showInputMessage="1" showErrorMessage="1" sqref="M4 B11">
      <formula1>$A$60:$A$71</formula1>
    </dataValidation>
  </dataValidations>
  <pageMargins left="0.43" right="0.21" top="0.41" bottom="0.56000000000000005" header="0.18" footer="0.42"/>
  <pageSetup paperSize="9" orientation="portrait" horizontalDpi="4294967293" verticalDpi="300" r:id="rId1"/>
  <headerFooter alignWithMargins="0"/>
  <ignoredErrors>
    <ignoredError sqref="K10 N21 M2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03"/>
  <sheetViews>
    <sheetView showZeros="0" workbookViewId="0">
      <selection activeCell="G17" sqref="G17"/>
    </sheetView>
  </sheetViews>
  <sheetFormatPr defaultRowHeight="13.5"/>
  <cols>
    <col min="1" max="1" width="4" style="52" customWidth="1"/>
    <col min="2" max="2" width="10.375" style="41" customWidth="1"/>
    <col min="3" max="3" width="13.875" style="53" customWidth="1"/>
    <col min="4" max="4" width="5.625" style="41" bestFit="1" customWidth="1"/>
    <col min="5" max="5" width="9" style="41"/>
    <col min="6" max="7" width="11.125" style="41" customWidth="1"/>
    <col min="8" max="8" width="37.875" style="41" customWidth="1"/>
    <col min="9" max="9" width="13.375" style="41" customWidth="1"/>
    <col min="10" max="10" width="30" style="41" bestFit="1" customWidth="1"/>
    <col min="11" max="11" width="17.375" style="41" bestFit="1" customWidth="1"/>
    <col min="12" max="16384" width="9" style="41"/>
  </cols>
  <sheetData>
    <row r="1" spans="1:13" ht="14.25" thickBot="1">
      <c r="A1" s="483" t="s">
        <v>209</v>
      </c>
      <c r="B1" s="484"/>
      <c r="D1" s="488" t="s">
        <v>219</v>
      </c>
      <c r="E1" s="488"/>
      <c r="F1" s="488"/>
      <c r="G1" s="488"/>
      <c r="H1" s="488"/>
      <c r="I1" s="488"/>
      <c r="J1" s="488"/>
    </row>
    <row r="2" spans="1:13" ht="20.25" customHeight="1" thickBot="1">
      <c r="A2" s="481" t="s">
        <v>222</v>
      </c>
      <c r="B2" s="482"/>
      <c r="C2" s="485">
        <f>初期設定!D39</f>
        <v>0</v>
      </c>
      <c r="D2" s="486"/>
      <c r="E2" s="486"/>
      <c r="F2" s="486"/>
      <c r="G2" s="486"/>
      <c r="H2" s="487"/>
      <c r="I2" s="40" t="s">
        <v>36</v>
      </c>
      <c r="J2" s="478">
        <f>初期設定!D4</f>
        <v>0</v>
      </c>
      <c r="K2" s="479"/>
      <c r="L2" s="480"/>
    </row>
    <row r="3" spans="1:13" ht="27.75" customHeight="1" thickBot="1">
      <c r="A3" s="42" t="s">
        <v>63</v>
      </c>
      <c r="B3" s="43" t="s">
        <v>208</v>
      </c>
      <c r="C3" s="43" t="s">
        <v>221</v>
      </c>
      <c r="D3" s="44" t="s">
        <v>64</v>
      </c>
      <c r="E3" s="45" t="s">
        <v>65</v>
      </c>
      <c r="F3" s="119" t="s">
        <v>105</v>
      </c>
      <c r="G3" s="119" t="s">
        <v>151</v>
      </c>
      <c r="H3" s="120" t="s">
        <v>152</v>
      </c>
      <c r="I3" s="43" t="s">
        <v>66</v>
      </c>
      <c r="J3" s="46" t="s">
        <v>67</v>
      </c>
      <c r="K3" s="43" t="s">
        <v>206</v>
      </c>
      <c r="L3" s="47" t="s">
        <v>68</v>
      </c>
      <c r="M3" s="48"/>
    </row>
    <row r="4" spans="1:13" ht="25.5" customHeight="1">
      <c r="A4" s="49">
        <v>1</v>
      </c>
      <c r="B4" s="185"/>
      <c r="C4" s="186"/>
      <c r="D4" s="187"/>
      <c r="E4" s="188"/>
      <c r="F4" s="185"/>
      <c r="G4" s="185"/>
      <c r="H4" s="185"/>
      <c r="I4" s="185"/>
      <c r="J4" s="189"/>
      <c r="K4" s="186" t="s">
        <v>207</v>
      </c>
      <c r="L4" s="190"/>
      <c r="M4" s="50"/>
    </row>
    <row r="5" spans="1:13" ht="25.5" customHeight="1">
      <c r="A5" s="51">
        <v>2</v>
      </c>
      <c r="B5" s="185"/>
      <c r="C5" s="191"/>
      <c r="D5" s="187"/>
      <c r="E5" s="192"/>
      <c r="F5" s="193"/>
      <c r="G5" s="193"/>
      <c r="H5" s="193"/>
      <c r="I5" s="193"/>
      <c r="J5" s="144"/>
      <c r="K5" s="186" t="s">
        <v>207</v>
      </c>
      <c r="L5" s="194"/>
      <c r="M5" s="50"/>
    </row>
    <row r="6" spans="1:13" ht="25.5" customHeight="1">
      <c r="A6" s="51">
        <v>3</v>
      </c>
      <c r="B6" s="185"/>
      <c r="C6" s="191"/>
      <c r="D6" s="187"/>
      <c r="E6" s="192"/>
      <c r="F6" s="193"/>
      <c r="G6" s="193"/>
      <c r="H6" s="193"/>
      <c r="I6" s="193"/>
      <c r="J6" s="193"/>
      <c r="K6" s="186" t="s">
        <v>207</v>
      </c>
      <c r="L6" s="194"/>
      <c r="M6" s="50"/>
    </row>
    <row r="7" spans="1:13" ht="25.5" customHeight="1">
      <c r="A7" s="51">
        <v>4</v>
      </c>
      <c r="B7" s="185"/>
      <c r="C7" s="191"/>
      <c r="D7" s="187"/>
      <c r="E7" s="195"/>
      <c r="F7" s="196"/>
      <c r="G7" s="196"/>
      <c r="H7" s="196"/>
      <c r="I7" s="196"/>
      <c r="J7" s="193"/>
      <c r="K7" s="186" t="s">
        <v>207</v>
      </c>
      <c r="L7" s="194"/>
      <c r="M7" s="50"/>
    </row>
    <row r="8" spans="1:13" ht="25.5" customHeight="1">
      <c r="A8" s="51">
        <v>5</v>
      </c>
      <c r="B8" s="185"/>
      <c r="C8" s="191"/>
      <c r="D8" s="187"/>
      <c r="E8" s="195"/>
      <c r="F8" s="196"/>
      <c r="G8" s="196"/>
      <c r="H8" s="196"/>
      <c r="I8" s="193"/>
      <c r="J8" s="193"/>
      <c r="K8" s="186" t="s">
        <v>207</v>
      </c>
      <c r="L8" s="194"/>
      <c r="M8" s="50"/>
    </row>
    <row r="9" spans="1:13" ht="25.5" customHeight="1">
      <c r="A9" s="51">
        <v>6</v>
      </c>
      <c r="B9" s="185"/>
      <c r="C9" s="191"/>
      <c r="D9" s="187"/>
      <c r="E9" s="192"/>
      <c r="F9" s="193"/>
      <c r="G9" s="193"/>
      <c r="H9" s="193"/>
      <c r="I9" s="193"/>
      <c r="J9" s="193"/>
      <c r="K9" s="186" t="s">
        <v>207</v>
      </c>
      <c r="L9" s="194"/>
      <c r="M9" s="50"/>
    </row>
    <row r="10" spans="1:13" ht="25.5" customHeight="1">
      <c r="A10" s="51">
        <v>7</v>
      </c>
      <c r="B10" s="185"/>
      <c r="C10" s="191"/>
      <c r="D10" s="187"/>
      <c r="E10" s="192"/>
      <c r="F10" s="193"/>
      <c r="G10" s="193"/>
      <c r="H10" s="193"/>
      <c r="I10" s="193"/>
      <c r="J10" s="193"/>
      <c r="K10" s="186" t="s">
        <v>207</v>
      </c>
      <c r="L10" s="194"/>
      <c r="M10" s="50"/>
    </row>
    <row r="11" spans="1:13" ht="25.5" customHeight="1">
      <c r="A11" s="51">
        <v>8</v>
      </c>
      <c r="B11" s="185"/>
      <c r="C11" s="191"/>
      <c r="D11" s="187"/>
      <c r="E11" s="192"/>
      <c r="F11" s="193"/>
      <c r="G11" s="193"/>
      <c r="H11" s="193"/>
      <c r="I11" s="193"/>
      <c r="J11" s="193"/>
      <c r="K11" s="186" t="s">
        <v>207</v>
      </c>
      <c r="L11" s="194"/>
      <c r="M11" s="50"/>
    </row>
    <row r="12" spans="1:13" ht="25.5" customHeight="1">
      <c r="A12" s="51">
        <v>9</v>
      </c>
      <c r="B12" s="185"/>
      <c r="C12" s="191"/>
      <c r="D12" s="187"/>
      <c r="E12" s="197"/>
      <c r="F12" s="198"/>
      <c r="G12" s="198"/>
      <c r="H12" s="198"/>
      <c r="I12" s="198"/>
      <c r="J12" s="198"/>
      <c r="K12" s="186" t="s">
        <v>207</v>
      </c>
      <c r="L12" s="194"/>
      <c r="M12" s="50"/>
    </row>
    <row r="13" spans="1:13" ht="25.5" customHeight="1">
      <c r="A13" s="51">
        <v>10</v>
      </c>
      <c r="B13" s="185"/>
      <c r="C13" s="191"/>
      <c r="D13" s="187"/>
      <c r="E13" s="197"/>
      <c r="F13" s="198"/>
      <c r="G13" s="198"/>
      <c r="H13" s="198"/>
      <c r="I13" s="198"/>
      <c r="J13" s="198"/>
      <c r="K13" s="186" t="s">
        <v>207</v>
      </c>
      <c r="L13" s="194"/>
      <c r="M13" s="50"/>
    </row>
    <row r="14" spans="1:13" ht="25.5" customHeight="1">
      <c r="A14" s="51">
        <v>11</v>
      </c>
      <c r="B14" s="185"/>
      <c r="C14" s="191"/>
      <c r="D14" s="187"/>
      <c r="E14" s="197"/>
      <c r="F14" s="198"/>
      <c r="G14" s="198"/>
      <c r="H14" s="198"/>
      <c r="I14" s="198"/>
      <c r="J14" s="198"/>
      <c r="K14" s="186" t="s">
        <v>207</v>
      </c>
      <c r="L14" s="194"/>
      <c r="M14" s="50"/>
    </row>
    <row r="15" spans="1:13" ht="25.5" customHeight="1">
      <c r="A15" s="51">
        <v>12</v>
      </c>
      <c r="B15" s="185"/>
      <c r="C15" s="191"/>
      <c r="D15" s="187"/>
      <c r="E15" s="197"/>
      <c r="F15" s="198"/>
      <c r="G15" s="198"/>
      <c r="H15" s="198"/>
      <c r="I15" s="198"/>
      <c r="J15" s="198"/>
      <c r="K15" s="186" t="s">
        <v>207</v>
      </c>
      <c r="L15" s="194"/>
      <c r="M15" s="50"/>
    </row>
    <row r="16" spans="1:13" ht="25.5" customHeight="1">
      <c r="A16" s="51">
        <v>13</v>
      </c>
      <c r="B16" s="193"/>
      <c r="C16" s="191"/>
      <c r="D16" s="199"/>
      <c r="E16" s="188"/>
      <c r="F16" s="185"/>
      <c r="G16" s="185"/>
      <c r="H16" s="185"/>
      <c r="I16" s="185"/>
      <c r="J16" s="185"/>
      <c r="K16" s="186" t="s">
        <v>207</v>
      </c>
      <c r="L16" s="194"/>
      <c r="M16" s="50"/>
    </row>
    <row r="17" spans="1:13" ht="25.5" customHeight="1">
      <c r="A17" s="51">
        <v>14</v>
      </c>
      <c r="B17" s="193"/>
      <c r="C17" s="191"/>
      <c r="D17" s="199"/>
      <c r="E17" s="192"/>
      <c r="F17" s="193"/>
      <c r="G17" s="193"/>
      <c r="H17" s="193"/>
      <c r="I17" s="193"/>
      <c r="J17" s="193"/>
      <c r="K17" s="186" t="s">
        <v>207</v>
      </c>
      <c r="L17" s="194"/>
      <c r="M17" s="50"/>
    </row>
    <row r="18" spans="1:13" ht="25.5" customHeight="1">
      <c r="A18" s="51">
        <v>15</v>
      </c>
      <c r="B18" s="193"/>
      <c r="C18" s="191"/>
      <c r="D18" s="199"/>
      <c r="E18" s="192"/>
      <c r="F18" s="193"/>
      <c r="G18" s="193"/>
      <c r="H18" s="193"/>
      <c r="I18" s="193"/>
      <c r="J18" s="193"/>
      <c r="K18" s="186" t="s">
        <v>207</v>
      </c>
      <c r="L18" s="194"/>
      <c r="M18" s="50"/>
    </row>
    <row r="19" spans="1:13" ht="25.5" customHeight="1">
      <c r="A19" s="51">
        <v>16</v>
      </c>
      <c r="B19" s="193"/>
      <c r="C19" s="191"/>
      <c r="D19" s="199"/>
      <c r="E19" s="192"/>
      <c r="F19" s="193"/>
      <c r="G19" s="193"/>
      <c r="H19" s="193"/>
      <c r="I19" s="193"/>
      <c r="J19" s="193"/>
      <c r="K19" s="186" t="s">
        <v>207</v>
      </c>
      <c r="L19" s="194"/>
      <c r="M19" s="50"/>
    </row>
    <row r="20" spans="1:13" ht="25.5" customHeight="1">
      <c r="A20" s="51">
        <v>17</v>
      </c>
      <c r="B20" s="193"/>
      <c r="C20" s="191"/>
      <c r="D20" s="199"/>
      <c r="E20" s="192"/>
      <c r="F20" s="193"/>
      <c r="G20" s="193"/>
      <c r="H20" s="193"/>
      <c r="I20" s="193"/>
      <c r="J20" s="193"/>
      <c r="K20" s="186" t="s">
        <v>207</v>
      </c>
      <c r="L20" s="194"/>
      <c r="M20" s="50"/>
    </row>
    <row r="21" spans="1:13" ht="25.5" customHeight="1">
      <c r="A21" s="51">
        <v>18</v>
      </c>
      <c r="B21" s="193"/>
      <c r="C21" s="191"/>
      <c r="D21" s="199"/>
      <c r="E21" s="192"/>
      <c r="F21" s="193"/>
      <c r="G21" s="193"/>
      <c r="H21" s="193"/>
      <c r="I21" s="193"/>
      <c r="J21" s="193"/>
      <c r="K21" s="186" t="s">
        <v>207</v>
      </c>
      <c r="L21" s="194"/>
      <c r="M21" s="50"/>
    </row>
    <row r="22" spans="1:13" ht="25.5" customHeight="1">
      <c r="A22" s="51">
        <v>19</v>
      </c>
      <c r="B22" s="193"/>
      <c r="C22" s="191"/>
      <c r="D22" s="199"/>
      <c r="E22" s="192"/>
      <c r="F22" s="193"/>
      <c r="G22" s="193"/>
      <c r="H22" s="193"/>
      <c r="I22" s="193"/>
      <c r="J22" s="193"/>
      <c r="K22" s="186" t="s">
        <v>207</v>
      </c>
      <c r="L22" s="194"/>
      <c r="M22" s="50"/>
    </row>
    <row r="23" spans="1:13" ht="25.5" customHeight="1">
      <c r="A23" s="51">
        <v>20</v>
      </c>
      <c r="B23" s="193"/>
      <c r="C23" s="191"/>
      <c r="D23" s="199"/>
      <c r="E23" s="192"/>
      <c r="F23" s="193"/>
      <c r="G23" s="193"/>
      <c r="H23" s="193"/>
      <c r="I23" s="193"/>
      <c r="J23" s="193"/>
      <c r="K23" s="186" t="s">
        <v>207</v>
      </c>
      <c r="L23" s="194"/>
      <c r="M23" s="50"/>
    </row>
    <row r="24" spans="1:13" ht="25.5" customHeight="1">
      <c r="A24" s="51">
        <v>21</v>
      </c>
      <c r="B24" s="193"/>
      <c r="C24" s="191"/>
      <c r="D24" s="199"/>
      <c r="E24" s="192"/>
      <c r="F24" s="193"/>
      <c r="G24" s="193"/>
      <c r="H24" s="193"/>
      <c r="I24" s="193"/>
      <c r="J24" s="193"/>
      <c r="K24" s="186" t="s">
        <v>207</v>
      </c>
      <c r="L24" s="194"/>
      <c r="M24" s="50"/>
    </row>
    <row r="25" spans="1:13" ht="25.5" customHeight="1">
      <c r="A25" s="51">
        <v>22</v>
      </c>
      <c r="B25" s="193"/>
      <c r="C25" s="191"/>
      <c r="D25" s="199"/>
      <c r="E25" s="192"/>
      <c r="F25" s="193"/>
      <c r="G25" s="193"/>
      <c r="H25" s="193"/>
      <c r="I25" s="193"/>
      <c r="J25" s="193"/>
      <c r="K25" s="186" t="s">
        <v>207</v>
      </c>
      <c r="L25" s="194"/>
      <c r="M25" s="50"/>
    </row>
    <row r="26" spans="1:13" ht="25.5" customHeight="1">
      <c r="A26" s="51">
        <v>23</v>
      </c>
      <c r="B26" s="193"/>
      <c r="C26" s="191"/>
      <c r="D26" s="199"/>
      <c r="E26" s="192"/>
      <c r="F26" s="193"/>
      <c r="G26" s="193"/>
      <c r="H26" s="193"/>
      <c r="I26" s="193"/>
      <c r="J26" s="193"/>
      <c r="K26" s="186" t="s">
        <v>207</v>
      </c>
      <c r="L26" s="194"/>
      <c r="M26" s="50"/>
    </row>
    <row r="27" spans="1:13" ht="25.5" customHeight="1">
      <c r="A27" s="51">
        <v>24</v>
      </c>
      <c r="B27" s="193"/>
      <c r="C27" s="191"/>
      <c r="D27" s="199"/>
      <c r="E27" s="192"/>
      <c r="F27" s="193"/>
      <c r="G27" s="193"/>
      <c r="H27" s="193"/>
      <c r="I27" s="193"/>
      <c r="J27" s="193"/>
      <c r="K27" s="186" t="s">
        <v>207</v>
      </c>
      <c r="L27" s="194"/>
      <c r="M27" s="50"/>
    </row>
    <row r="28" spans="1:13" ht="25.5" customHeight="1" thickBot="1">
      <c r="A28" s="51">
        <v>25</v>
      </c>
      <c r="B28" s="200"/>
      <c r="C28" s="201"/>
      <c r="D28" s="202"/>
      <c r="E28" s="203"/>
      <c r="F28" s="200"/>
      <c r="G28" s="200"/>
      <c r="H28" s="200"/>
      <c r="I28" s="200"/>
      <c r="J28" s="200"/>
      <c r="K28" s="201" t="s">
        <v>207</v>
      </c>
      <c r="L28" s="204"/>
      <c r="M28" s="50"/>
    </row>
    <row r="29" spans="1:13" ht="25.5" customHeight="1">
      <c r="A29" s="51">
        <v>26</v>
      </c>
      <c r="B29" s="185"/>
      <c r="C29" s="186"/>
      <c r="D29" s="187"/>
      <c r="E29" s="188"/>
      <c r="F29" s="185"/>
      <c r="G29" s="185"/>
      <c r="H29" s="185"/>
      <c r="I29" s="185"/>
      <c r="J29" s="189"/>
      <c r="K29" s="186" t="s">
        <v>207</v>
      </c>
      <c r="L29" s="190"/>
      <c r="M29" s="50"/>
    </row>
    <row r="30" spans="1:13" ht="25.5" customHeight="1">
      <c r="A30" s="51">
        <v>27</v>
      </c>
      <c r="B30" s="185"/>
      <c r="C30" s="191"/>
      <c r="D30" s="187"/>
      <c r="E30" s="192"/>
      <c r="F30" s="193"/>
      <c r="G30" s="193"/>
      <c r="H30" s="193"/>
      <c r="I30" s="193"/>
      <c r="J30" s="144"/>
      <c r="K30" s="186" t="s">
        <v>207</v>
      </c>
      <c r="L30" s="194"/>
      <c r="M30" s="50"/>
    </row>
    <row r="31" spans="1:13" ht="25.5" customHeight="1">
      <c r="A31" s="51">
        <v>28</v>
      </c>
      <c r="B31" s="185"/>
      <c r="C31" s="191"/>
      <c r="D31" s="187"/>
      <c r="E31" s="192"/>
      <c r="F31" s="193"/>
      <c r="G31" s="193"/>
      <c r="H31" s="193"/>
      <c r="I31" s="193"/>
      <c r="J31" s="193"/>
      <c r="K31" s="186" t="s">
        <v>207</v>
      </c>
      <c r="L31" s="194"/>
      <c r="M31" s="50"/>
    </row>
    <row r="32" spans="1:13" ht="25.5" customHeight="1">
      <c r="A32" s="51">
        <v>29</v>
      </c>
      <c r="B32" s="185"/>
      <c r="C32" s="191"/>
      <c r="D32" s="187"/>
      <c r="E32" s="195"/>
      <c r="F32" s="196"/>
      <c r="G32" s="196"/>
      <c r="H32" s="196"/>
      <c r="I32" s="196"/>
      <c r="J32" s="193"/>
      <c r="K32" s="186" t="s">
        <v>207</v>
      </c>
      <c r="L32" s="194"/>
      <c r="M32" s="50"/>
    </row>
    <row r="33" spans="1:13" ht="25.5" customHeight="1">
      <c r="A33" s="51">
        <v>30</v>
      </c>
      <c r="B33" s="185"/>
      <c r="C33" s="191"/>
      <c r="D33" s="187"/>
      <c r="E33" s="195"/>
      <c r="F33" s="196"/>
      <c r="G33" s="196"/>
      <c r="H33" s="196"/>
      <c r="I33" s="193"/>
      <c r="J33" s="193"/>
      <c r="K33" s="186" t="s">
        <v>207</v>
      </c>
      <c r="L33" s="194"/>
      <c r="M33" s="50"/>
    </row>
    <row r="34" spans="1:13" ht="25.5" customHeight="1">
      <c r="A34" s="51">
        <v>31</v>
      </c>
      <c r="B34" s="185"/>
      <c r="C34" s="191"/>
      <c r="D34" s="187"/>
      <c r="E34" s="192"/>
      <c r="F34" s="193"/>
      <c r="G34" s="193"/>
      <c r="H34" s="193"/>
      <c r="I34" s="193"/>
      <c r="J34" s="193"/>
      <c r="K34" s="186" t="s">
        <v>207</v>
      </c>
      <c r="L34" s="194"/>
      <c r="M34" s="50"/>
    </row>
    <row r="35" spans="1:13" ht="25.5" customHeight="1">
      <c r="A35" s="51">
        <v>32</v>
      </c>
      <c r="B35" s="185"/>
      <c r="C35" s="191"/>
      <c r="D35" s="187"/>
      <c r="E35" s="192"/>
      <c r="F35" s="193"/>
      <c r="G35" s="193"/>
      <c r="H35" s="193"/>
      <c r="I35" s="193"/>
      <c r="J35" s="193"/>
      <c r="K35" s="186" t="s">
        <v>207</v>
      </c>
      <c r="L35" s="194"/>
      <c r="M35" s="50"/>
    </row>
    <row r="36" spans="1:13" ht="25.5" customHeight="1">
      <c r="A36" s="51">
        <v>33</v>
      </c>
      <c r="B36" s="185"/>
      <c r="C36" s="191"/>
      <c r="D36" s="187"/>
      <c r="E36" s="192"/>
      <c r="F36" s="193"/>
      <c r="G36" s="193"/>
      <c r="H36" s="193"/>
      <c r="I36" s="193"/>
      <c r="J36" s="193"/>
      <c r="K36" s="186" t="s">
        <v>207</v>
      </c>
      <c r="L36" s="194"/>
      <c r="M36" s="50"/>
    </row>
    <row r="37" spans="1:13" ht="25.5" customHeight="1">
      <c r="A37" s="51">
        <v>34</v>
      </c>
      <c r="B37" s="185"/>
      <c r="C37" s="191"/>
      <c r="D37" s="187"/>
      <c r="E37" s="197"/>
      <c r="F37" s="198"/>
      <c r="G37" s="198"/>
      <c r="H37" s="198"/>
      <c r="I37" s="198"/>
      <c r="J37" s="198"/>
      <c r="K37" s="186" t="s">
        <v>207</v>
      </c>
      <c r="L37" s="194"/>
      <c r="M37" s="50"/>
    </row>
    <row r="38" spans="1:13" ht="25.5" customHeight="1">
      <c r="A38" s="51">
        <v>35</v>
      </c>
      <c r="B38" s="185"/>
      <c r="C38" s="191"/>
      <c r="D38" s="187"/>
      <c r="E38" s="197"/>
      <c r="F38" s="198"/>
      <c r="G38" s="198"/>
      <c r="H38" s="198"/>
      <c r="I38" s="198"/>
      <c r="J38" s="198"/>
      <c r="K38" s="186" t="s">
        <v>207</v>
      </c>
      <c r="L38" s="194"/>
      <c r="M38" s="50"/>
    </row>
    <row r="39" spans="1:13" ht="25.5" customHeight="1">
      <c r="A39" s="51">
        <v>36</v>
      </c>
      <c r="B39" s="185"/>
      <c r="C39" s="191"/>
      <c r="D39" s="187"/>
      <c r="E39" s="197"/>
      <c r="F39" s="198"/>
      <c r="G39" s="198"/>
      <c r="H39" s="198"/>
      <c r="I39" s="198"/>
      <c r="J39" s="198"/>
      <c r="K39" s="186" t="s">
        <v>207</v>
      </c>
      <c r="L39" s="194"/>
      <c r="M39" s="50"/>
    </row>
    <row r="40" spans="1:13" ht="25.5" customHeight="1">
      <c r="A40" s="51">
        <v>37</v>
      </c>
      <c r="B40" s="185"/>
      <c r="C40" s="191"/>
      <c r="D40" s="187"/>
      <c r="E40" s="197"/>
      <c r="F40" s="198"/>
      <c r="G40" s="198"/>
      <c r="H40" s="198"/>
      <c r="I40" s="198"/>
      <c r="J40" s="198"/>
      <c r="K40" s="186" t="s">
        <v>207</v>
      </c>
      <c r="L40" s="194"/>
      <c r="M40" s="50"/>
    </row>
    <row r="41" spans="1:13" ht="25.5" customHeight="1">
      <c r="A41" s="51">
        <v>38</v>
      </c>
      <c r="B41" s="193"/>
      <c r="C41" s="191"/>
      <c r="D41" s="199"/>
      <c r="E41" s="188"/>
      <c r="F41" s="185"/>
      <c r="G41" s="185"/>
      <c r="H41" s="185"/>
      <c r="I41" s="185"/>
      <c r="J41" s="185"/>
      <c r="K41" s="186" t="s">
        <v>207</v>
      </c>
      <c r="L41" s="194"/>
      <c r="M41" s="50"/>
    </row>
    <row r="42" spans="1:13" ht="25.5" customHeight="1">
      <c r="A42" s="51">
        <v>39</v>
      </c>
      <c r="B42" s="193"/>
      <c r="C42" s="191"/>
      <c r="D42" s="199"/>
      <c r="E42" s="192"/>
      <c r="F42" s="193"/>
      <c r="G42" s="193"/>
      <c r="H42" s="193"/>
      <c r="I42" s="193"/>
      <c r="J42" s="193"/>
      <c r="K42" s="186" t="s">
        <v>207</v>
      </c>
      <c r="L42" s="194"/>
      <c r="M42" s="50"/>
    </row>
    <row r="43" spans="1:13" ht="25.5" customHeight="1">
      <c r="A43" s="51">
        <v>40</v>
      </c>
      <c r="B43" s="193"/>
      <c r="C43" s="191"/>
      <c r="D43" s="199"/>
      <c r="E43" s="192"/>
      <c r="F43" s="193"/>
      <c r="G43" s="193"/>
      <c r="H43" s="193"/>
      <c r="I43" s="193"/>
      <c r="J43" s="193"/>
      <c r="K43" s="186" t="s">
        <v>207</v>
      </c>
      <c r="L43" s="194"/>
      <c r="M43" s="50"/>
    </row>
    <row r="44" spans="1:13" ht="25.5" customHeight="1">
      <c r="A44" s="51">
        <v>41</v>
      </c>
      <c r="B44" s="193"/>
      <c r="C44" s="191"/>
      <c r="D44" s="199"/>
      <c r="E44" s="192"/>
      <c r="F44" s="193"/>
      <c r="G44" s="193"/>
      <c r="H44" s="193"/>
      <c r="I44" s="193"/>
      <c r="J44" s="193"/>
      <c r="K44" s="186" t="s">
        <v>207</v>
      </c>
      <c r="L44" s="194"/>
      <c r="M44" s="50"/>
    </row>
    <row r="45" spans="1:13" ht="25.5" customHeight="1">
      <c r="A45" s="51">
        <v>42</v>
      </c>
      <c r="B45" s="193"/>
      <c r="C45" s="191"/>
      <c r="D45" s="199"/>
      <c r="E45" s="192"/>
      <c r="F45" s="193"/>
      <c r="G45" s="193"/>
      <c r="H45" s="193"/>
      <c r="I45" s="193"/>
      <c r="J45" s="193"/>
      <c r="K45" s="186" t="s">
        <v>207</v>
      </c>
      <c r="L45" s="194"/>
      <c r="M45" s="50"/>
    </row>
    <row r="46" spans="1:13" ht="25.5" customHeight="1">
      <c r="A46" s="51">
        <v>43</v>
      </c>
      <c r="B46" s="193"/>
      <c r="C46" s="191"/>
      <c r="D46" s="199"/>
      <c r="E46" s="192"/>
      <c r="F46" s="193"/>
      <c r="G46" s="193"/>
      <c r="H46" s="193"/>
      <c r="I46" s="193"/>
      <c r="J46" s="193"/>
      <c r="K46" s="186" t="s">
        <v>207</v>
      </c>
      <c r="L46" s="194"/>
      <c r="M46" s="50"/>
    </row>
    <row r="47" spans="1:13" ht="25.5" customHeight="1">
      <c r="A47" s="51">
        <v>44</v>
      </c>
      <c r="B47" s="193"/>
      <c r="C47" s="191"/>
      <c r="D47" s="199"/>
      <c r="E47" s="192"/>
      <c r="F47" s="193"/>
      <c r="G47" s="193"/>
      <c r="H47" s="193"/>
      <c r="I47" s="193"/>
      <c r="J47" s="193"/>
      <c r="K47" s="186" t="s">
        <v>207</v>
      </c>
      <c r="L47" s="194"/>
      <c r="M47" s="50"/>
    </row>
    <row r="48" spans="1:13" ht="25.5" customHeight="1">
      <c r="A48" s="51">
        <v>45</v>
      </c>
      <c r="B48" s="193"/>
      <c r="C48" s="191"/>
      <c r="D48" s="199"/>
      <c r="E48" s="192"/>
      <c r="F48" s="193"/>
      <c r="G48" s="193"/>
      <c r="H48" s="193"/>
      <c r="I48" s="193"/>
      <c r="J48" s="193"/>
      <c r="K48" s="186" t="s">
        <v>207</v>
      </c>
      <c r="L48" s="194"/>
      <c r="M48" s="50"/>
    </row>
    <row r="49" spans="1:13" ht="25.5" customHeight="1">
      <c r="A49" s="51">
        <v>46</v>
      </c>
      <c r="B49" s="193"/>
      <c r="C49" s="191"/>
      <c r="D49" s="199"/>
      <c r="E49" s="192"/>
      <c r="F49" s="193"/>
      <c r="G49" s="193"/>
      <c r="H49" s="193"/>
      <c r="I49" s="193"/>
      <c r="J49" s="193"/>
      <c r="K49" s="186" t="s">
        <v>207</v>
      </c>
      <c r="L49" s="194"/>
      <c r="M49" s="50"/>
    </row>
    <row r="50" spans="1:13" ht="25.5" customHeight="1">
      <c r="A50" s="51">
        <v>47</v>
      </c>
      <c r="B50" s="193"/>
      <c r="C50" s="191"/>
      <c r="D50" s="199"/>
      <c r="E50" s="192"/>
      <c r="F50" s="193"/>
      <c r="G50" s="193"/>
      <c r="H50" s="193"/>
      <c r="I50" s="193"/>
      <c r="J50" s="193"/>
      <c r="K50" s="186" t="s">
        <v>207</v>
      </c>
      <c r="L50" s="194"/>
      <c r="M50" s="50"/>
    </row>
    <row r="51" spans="1:13" ht="25.5" customHeight="1">
      <c r="A51" s="51">
        <v>48</v>
      </c>
      <c r="B51" s="193"/>
      <c r="C51" s="191"/>
      <c r="D51" s="199"/>
      <c r="E51" s="192"/>
      <c r="F51" s="193"/>
      <c r="G51" s="193"/>
      <c r="H51" s="193"/>
      <c r="I51" s="193"/>
      <c r="J51" s="193"/>
      <c r="K51" s="186" t="s">
        <v>207</v>
      </c>
      <c r="L51" s="194"/>
      <c r="M51" s="50"/>
    </row>
    <row r="52" spans="1:13" ht="25.5" customHeight="1">
      <c r="A52" s="51">
        <v>49</v>
      </c>
      <c r="B52" s="193"/>
      <c r="C52" s="191"/>
      <c r="D52" s="199"/>
      <c r="E52" s="192"/>
      <c r="F52" s="193"/>
      <c r="G52" s="193"/>
      <c r="H52" s="193"/>
      <c r="I52" s="193"/>
      <c r="J52" s="193"/>
      <c r="K52" s="186" t="s">
        <v>207</v>
      </c>
      <c r="L52" s="194"/>
      <c r="M52" s="50"/>
    </row>
    <row r="53" spans="1:13" ht="25.5" customHeight="1" thickBot="1">
      <c r="A53" s="51">
        <v>50</v>
      </c>
      <c r="B53" s="200"/>
      <c r="C53" s="201"/>
      <c r="D53" s="202"/>
      <c r="E53" s="203"/>
      <c r="F53" s="200"/>
      <c r="G53" s="200"/>
      <c r="H53" s="200"/>
      <c r="I53" s="200"/>
      <c r="J53" s="200"/>
      <c r="K53" s="201" t="s">
        <v>207</v>
      </c>
      <c r="L53" s="204"/>
      <c r="M53" s="50"/>
    </row>
    <row r="54" spans="1:13" ht="25.5" customHeight="1">
      <c r="A54" s="51">
        <v>51</v>
      </c>
      <c r="B54" s="185"/>
      <c r="C54" s="186"/>
      <c r="D54" s="187"/>
      <c r="E54" s="188"/>
      <c r="F54" s="185"/>
      <c r="G54" s="185"/>
      <c r="H54" s="185"/>
      <c r="I54" s="185"/>
      <c r="J54" s="189"/>
      <c r="K54" s="186" t="s">
        <v>207</v>
      </c>
      <c r="L54" s="190"/>
      <c r="M54" s="50"/>
    </row>
    <row r="55" spans="1:13" ht="25.5" customHeight="1">
      <c r="A55" s="51">
        <v>52</v>
      </c>
      <c r="B55" s="185"/>
      <c r="C55" s="191"/>
      <c r="D55" s="187"/>
      <c r="E55" s="192"/>
      <c r="F55" s="193"/>
      <c r="G55" s="193"/>
      <c r="H55" s="193"/>
      <c r="I55" s="193"/>
      <c r="J55" s="144"/>
      <c r="K55" s="186" t="s">
        <v>207</v>
      </c>
      <c r="L55" s="194"/>
      <c r="M55" s="50"/>
    </row>
    <row r="56" spans="1:13" ht="25.5" customHeight="1">
      <c r="A56" s="51">
        <v>53</v>
      </c>
      <c r="B56" s="185"/>
      <c r="C56" s="191"/>
      <c r="D56" s="187"/>
      <c r="E56" s="192"/>
      <c r="F56" s="193"/>
      <c r="G56" s="193"/>
      <c r="H56" s="193"/>
      <c r="I56" s="193"/>
      <c r="J56" s="193"/>
      <c r="K56" s="186" t="s">
        <v>207</v>
      </c>
      <c r="L56" s="194"/>
      <c r="M56" s="50"/>
    </row>
    <row r="57" spans="1:13" ht="25.5" customHeight="1">
      <c r="A57" s="51">
        <v>54</v>
      </c>
      <c r="B57" s="185"/>
      <c r="C57" s="191"/>
      <c r="D57" s="187"/>
      <c r="E57" s="195"/>
      <c r="F57" s="196"/>
      <c r="G57" s="196"/>
      <c r="H57" s="196"/>
      <c r="I57" s="196"/>
      <c r="J57" s="193"/>
      <c r="K57" s="186" t="s">
        <v>207</v>
      </c>
      <c r="L57" s="194"/>
      <c r="M57" s="50"/>
    </row>
    <row r="58" spans="1:13" ht="25.5" customHeight="1">
      <c r="A58" s="51">
        <v>55</v>
      </c>
      <c r="B58" s="185"/>
      <c r="C58" s="191"/>
      <c r="D58" s="187"/>
      <c r="E58" s="195"/>
      <c r="F58" s="196"/>
      <c r="G58" s="196"/>
      <c r="H58" s="196"/>
      <c r="I58" s="193"/>
      <c r="J58" s="193"/>
      <c r="K58" s="186" t="s">
        <v>207</v>
      </c>
      <c r="L58" s="194"/>
      <c r="M58" s="50"/>
    </row>
    <row r="59" spans="1:13" ht="25.5" customHeight="1">
      <c r="A59" s="51">
        <v>56</v>
      </c>
      <c r="B59" s="185"/>
      <c r="C59" s="191"/>
      <c r="D59" s="187"/>
      <c r="E59" s="192"/>
      <c r="F59" s="193"/>
      <c r="G59" s="193"/>
      <c r="H59" s="193"/>
      <c r="I59" s="193"/>
      <c r="J59" s="193"/>
      <c r="K59" s="186" t="s">
        <v>207</v>
      </c>
      <c r="L59" s="194"/>
      <c r="M59" s="50"/>
    </row>
    <row r="60" spans="1:13" ht="25.5" customHeight="1">
      <c r="A60" s="51">
        <v>57</v>
      </c>
      <c r="B60" s="185"/>
      <c r="C60" s="191"/>
      <c r="D60" s="187"/>
      <c r="E60" s="192"/>
      <c r="F60" s="193"/>
      <c r="G60" s="193"/>
      <c r="H60" s="193"/>
      <c r="I60" s="193"/>
      <c r="J60" s="193"/>
      <c r="K60" s="186" t="s">
        <v>207</v>
      </c>
      <c r="L60" s="194"/>
      <c r="M60" s="50"/>
    </row>
    <row r="61" spans="1:13" ht="25.5" customHeight="1">
      <c r="A61" s="51">
        <v>58</v>
      </c>
      <c r="B61" s="185"/>
      <c r="C61" s="191"/>
      <c r="D61" s="187"/>
      <c r="E61" s="192"/>
      <c r="F61" s="193"/>
      <c r="G61" s="193"/>
      <c r="H61" s="193"/>
      <c r="I61" s="193"/>
      <c r="J61" s="193"/>
      <c r="K61" s="186" t="s">
        <v>207</v>
      </c>
      <c r="L61" s="194"/>
      <c r="M61" s="50"/>
    </row>
    <row r="62" spans="1:13" ht="25.5" customHeight="1">
      <c r="A62" s="51">
        <v>59</v>
      </c>
      <c r="B62" s="185"/>
      <c r="C62" s="191"/>
      <c r="D62" s="187"/>
      <c r="E62" s="197"/>
      <c r="F62" s="198"/>
      <c r="G62" s="198"/>
      <c r="H62" s="198"/>
      <c r="I62" s="198"/>
      <c r="J62" s="198"/>
      <c r="K62" s="186" t="s">
        <v>207</v>
      </c>
      <c r="L62" s="194"/>
      <c r="M62" s="50"/>
    </row>
    <row r="63" spans="1:13" ht="25.5" customHeight="1">
      <c r="A63" s="51">
        <v>60</v>
      </c>
      <c r="B63" s="185"/>
      <c r="C63" s="191"/>
      <c r="D63" s="187"/>
      <c r="E63" s="197"/>
      <c r="F63" s="198"/>
      <c r="G63" s="198"/>
      <c r="H63" s="198"/>
      <c r="I63" s="198"/>
      <c r="J63" s="198"/>
      <c r="K63" s="186" t="s">
        <v>207</v>
      </c>
      <c r="L63" s="194"/>
      <c r="M63" s="50"/>
    </row>
    <row r="64" spans="1:13" ht="25.5" customHeight="1">
      <c r="A64" s="51">
        <v>61</v>
      </c>
      <c r="B64" s="185"/>
      <c r="C64" s="191"/>
      <c r="D64" s="187"/>
      <c r="E64" s="197"/>
      <c r="F64" s="198"/>
      <c r="G64" s="198"/>
      <c r="H64" s="198"/>
      <c r="I64" s="198"/>
      <c r="J64" s="198"/>
      <c r="K64" s="186" t="s">
        <v>207</v>
      </c>
      <c r="L64" s="194"/>
      <c r="M64" s="50"/>
    </row>
    <row r="65" spans="1:13" ht="25.5" customHeight="1">
      <c r="A65" s="51">
        <v>62</v>
      </c>
      <c r="B65" s="185"/>
      <c r="C65" s="191"/>
      <c r="D65" s="187"/>
      <c r="E65" s="197"/>
      <c r="F65" s="198"/>
      <c r="G65" s="198"/>
      <c r="H65" s="198"/>
      <c r="I65" s="198"/>
      <c r="J65" s="198"/>
      <c r="K65" s="186" t="s">
        <v>207</v>
      </c>
      <c r="L65" s="194"/>
      <c r="M65" s="50"/>
    </row>
    <row r="66" spans="1:13" ht="25.5" customHeight="1">
      <c r="A66" s="51">
        <v>63</v>
      </c>
      <c r="B66" s="193"/>
      <c r="C66" s="191"/>
      <c r="D66" s="199"/>
      <c r="E66" s="188"/>
      <c r="F66" s="185"/>
      <c r="G66" s="185"/>
      <c r="H66" s="185"/>
      <c r="I66" s="185"/>
      <c r="J66" s="185"/>
      <c r="K66" s="186" t="s">
        <v>207</v>
      </c>
      <c r="L66" s="194"/>
      <c r="M66" s="50"/>
    </row>
    <row r="67" spans="1:13" ht="25.5" customHeight="1">
      <c r="A67" s="51">
        <v>64</v>
      </c>
      <c r="B67" s="193"/>
      <c r="C67" s="191"/>
      <c r="D67" s="199"/>
      <c r="E67" s="192"/>
      <c r="F67" s="193"/>
      <c r="G67" s="193"/>
      <c r="H67" s="193"/>
      <c r="I67" s="193"/>
      <c r="J67" s="193"/>
      <c r="K67" s="186" t="s">
        <v>207</v>
      </c>
      <c r="L67" s="194"/>
      <c r="M67" s="50"/>
    </row>
    <row r="68" spans="1:13" ht="25.5" customHeight="1">
      <c r="A68" s="51">
        <v>65</v>
      </c>
      <c r="B68" s="193"/>
      <c r="C68" s="191"/>
      <c r="D68" s="199"/>
      <c r="E68" s="192"/>
      <c r="F68" s="193"/>
      <c r="G68" s="193"/>
      <c r="H68" s="193"/>
      <c r="I68" s="193"/>
      <c r="J68" s="193"/>
      <c r="K68" s="186" t="s">
        <v>207</v>
      </c>
      <c r="L68" s="194"/>
      <c r="M68" s="50"/>
    </row>
    <row r="69" spans="1:13" ht="25.5" customHeight="1">
      <c r="A69" s="51">
        <v>66</v>
      </c>
      <c r="B69" s="193"/>
      <c r="C69" s="191"/>
      <c r="D69" s="199"/>
      <c r="E69" s="192"/>
      <c r="F69" s="193"/>
      <c r="G69" s="193"/>
      <c r="H69" s="193"/>
      <c r="I69" s="193"/>
      <c r="J69" s="193"/>
      <c r="K69" s="186" t="s">
        <v>207</v>
      </c>
      <c r="L69" s="194"/>
      <c r="M69" s="50"/>
    </row>
    <row r="70" spans="1:13" ht="25.5" customHeight="1">
      <c r="A70" s="51">
        <v>67</v>
      </c>
      <c r="B70" s="193"/>
      <c r="C70" s="191"/>
      <c r="D70" s="199"/>
      <c r="E70" s="192"/>
      <c r="F70" s="193"/>
      <c r="G70" s="193"/>
      <c r="H70" s="193"/>
      <c r="I70" s="193"/>
      <c r="J70" s="193"/>
      <c r="K70" s="186" t="s">
        <v>207</v>
      </c>
      <c r="L70" s="194"/>
      <c r="M70" s="50"/>
    </row>
    <row r="71" spans="1:13" ht="25.5" customHeight="1">
      <c r="A71" s="51">
        <v>68</v>
      </c>
      <c r="B71" s="193"/>
      <c r="C71" s="191"/>
      <c r="D71" s="199"/>
      <c r="E71" s="192"/>
      <c r="F71" s="193"/>
      <c r="G71" s="193"/>
      <c r="H71" s="193"/>
      <c r="I71" s="193"/>
      <c r="J71" s="193"/>
      <c r="K71" s="186" t="s">
        <v>207</v>
      </c>
      <c r="L71" s="194"/>
      <c r="M71" s="50"/>
    </row>
    <row r="72" spans="1:13" ht="25.5" customHeight="1">
      <c r="A72" s="51">
        <v>69</v>
      </c>
      <c r="B72" s="193"/>
      <c r="C72" s="191"/>
      <c r="D72" s="199"/>
      <c r="E72" s="192"/>
      <c r="F72" s="193"/>
      <c r="G72" s="193"/>
      <c r="H72" s="193"/>
      <c r="I72" s="193"/>
      <c r="J72" s="193"/>
      <c r="K72" s="186" t="s">
        <v>207</v>
      </c>
      <c r="L72" s="194"/>
      <c r="M72" s="50"/>
    </row>
    <row r="73" spans="1:13" ht="25.5" customHeight="1">
      <c r="A73" s="51">
        <v>70</v>
      </c>
      <c r="B73" s="193"/>
      <c r="C73" s="191"/>
      <c r="D73" s="199"/>
      <c r="E73" s="192"/>
      <c r="F73" s="193"/>
      <c r="G73" s="193"/>
      <c r="H73" s="193"/>
      <c r="I73" s="193"/>
      <c r="J73" s="193"/>
      <c r="K73" s="186" t="s">
        <v>207</v>
      </c>
      <c r="L73" s="194"/>
      <c r="M73" s="50"/>
    </row>
    <row r="74" spans="1:13" ht="25.5" customHeight="1">
      <c r="A74" s="51">
        <v>71</v>
      </c>
      <c r="B74" s="193"/>
      <c r="C74" s="191"/>
      <c r="D74" s="199"/>
      <c r="E74" s="192"/>
      <c r="F74" s="193"/>
      <c r="G74" s="193"/>
      <c r="H74" s="193"/>
      <c r="I74" s="193"/>
      <c r="J74" s="193"/>
      <c r="K74" s="186" t="s">
        <v>207</v>
      </c>
      <c r="L74" s="194"/>
      <c r="M74" s="50"/>
    </row>
    <row r="75" spans="1:13" ht="25.5" customHeight="1">
      <c r="A75" s="51">
        <v>72</v>
      </c>
      <c r="B75" s="193"/>
      <c r="C75" s="191"/>
      <c r="D75" s="199"/>
      <c r="E75" s="192"/>
      <c r="F75" s="193"/>
      <c r="G75" s="193"/>
      <c r="H75" s="193"/>
      <c r="I75" s="193"/>
      <c r="J75" s="193"/>
      <c r="K75" s="186" t="s">
        <v>207</v>
      </c>
      <c r="L75" s="194"/>
      <c r="M75" s="50"/>
    </row>
    <row r="76" spans="1:13" ht="25.5" customHeight="1">
      <c r="A76" s="51">
        <v>73</v>
      </c>
      <c r="B76" s="193"/>
      <c r="C76" s="191"/>
      <c r="D76" s="199"/>
      <c r="E76" s="192"/>
      <c r="F76" s="193"/>
      <c r="G76" s="193"/>
      <c r="H76" s="193"/>
      <c r="I76" s="193"/>
      <c r="J76" s="193"/>
      <c r="K76" s="186" t="s">
        <v>207</v>
      </c>
      <c r="L76" s="194"/>
      <c r="M76" s="50"/>
    </row>
    <row r="77" spans="1:13" ht="25.5" customHeight="1">
      <c r="A77" s="51">
        <v>74</v>
      </c>
      <c r="B77" s="193"/>
      <c r="C77" s="191"/>
      <c r="D77" s="199"/>
      <c r="E77" s="192"/>
      <c r="F77" s="193"/>
      <c r="G77" s="193"/>
      <c r="H77" s="193"/>
      <c r="I77" s="193"/>
      <c r="J77" s="193"/>
      <c r="K77" s="186" t="s">
        <v>207</v>
      </c>
      <c r="L77" s="194"/>
      <c r="M77" s="50"/>
    </row>
    <row r="78" spans="1:13" ht="25.5" customHeight="1" thickBot="1">
      <c r="A78" s="51">
        <v>75</v>
      </c>
      <c r="B78" s="200"/>
      <c r="C78" s="201"/>
      <c r="D78" s="202"/>
      <c r="E78" s="203"/>
      <c r="F78" s="200"/>
      <c r="G78" s="200"/>
      <c r="H78" s="200"/>
      <c r="I78" s="200"/>
      <c r="J78" s="200"/>
      <c r="K78" s="201" t="s">
        <v>207</v>
      </c>
      <c r="L78" s="204"/>
      <c r="M78" s="50"/>
    </row>
    <row r="79" spans="1:13" ht="25.5" customHeight="1">
      <c r="A79" s="51">
        <v>76</v>
      </c>
      <c r="B79" s="185"/>
      <c r="C79" s="186"/>
      <c r="D79" s="187"/>
      <c r="E79" s="188"/>
      <c r="F79" s="185"/>
      <c r="G79" s="185"/>
      <c r="H79" s="185"/>
      <c r="I79" s="185"/>
      <c r="J79" s="189"/>
      <c r="K79" s="186" t="s">
        <v>207</v>
      </c>
      <c r="L79" s="190"/>
      <c r="M79" s="50"/>
    </row>
    <row r="80" spans="1:13" ht="25.5" customHeight="1">
      <c r="A80" s="51">
        <v>77</v>
      </c>
      <c r="B80" s="185"/>
      <c r="C80" s="191"/>
      <c r="D80" s="187"/>
      <c r="E80" s="192"/>
      <c r="F80" s="193"/>
      <c r="G80" s="193"/>
      <c r="H80" s="193"/>
      <c r="I80" s="193"/>
      <c r="J80" s="144"/>
      <c r="K80" s="186" t="s">
        <v>207</v>
      </c>
      <c r="L80" s="194"/>
      <c r="M80" s="50"/>
    </row>
    <row r="81" spans="1:13" ht="25.5" customHeight="1">
      <c r="A81" s="51">
        <v>78</v>
      </c>
      <c r="B81" s="185"/>
      <c r="C81" s="191"/>
      <c r="D81" s="187"/>
      <c r="E81" s="192"/>
      <c r="F81" s="193"/>
      <c r="G81" s="193"/>
      <c r="H81" s="193"/>
      <c r="I81" s="193"/>
      <c r="J81" s="193"/>
      <c r="K81" s="186" t="s">
        <v>207</v>
      </c>
      <c r="L81" s="194"/>
      <c r="M81" s="50"/>
    </row>
    <row r="82" spans="1:13" ht="25.5" customHeight="1">
      <c r="A82" s="51">
        <v>79</v>
      </c>
      <c r="B82" s="185"/>
      <c r="C82" s="191"/>
      <c r="D82" s="187"/>
      <c r="E82" s="195"/>
      <c r="F82" s="196"/>
      <c r="G82" s="196"/>
      <c r="H82" s="196"/>
      <c r="I82" s="196"/>
      <c r="J82" s="193"/>
      <c r="K82" s="186" t="s">
        <v>207</v>
      </c>
      <c r="L82" s="194"/>
      <c r="M82" s="50"/>
    </row>
    <row r="83" spans="1:13" ht="25.5" customHeight="1">
      <c r="A83" s="51">
        <v>80</v>
      </c>
      <c r="B83" s="185"/>
      <c r="C83" s="191"/>
      <c r="D83" s="187"/>
      <c r="E83" s="195"/>
      <c r="F83" s="196"/>
      <c r="G83" s="196"/>
      <c r="H83" s="196"/>
      <c r="I83" s="193"/>
      <c r="J83" s="193"/>
      <c r="K83" s="186" t="s">
        <v>207</v>
      </c>
      <c r="L83" s="194"/>
      <c r="M83" s="50"/>
    </row>
    <row r="84" spans="1:13" ht="25.5" customHeight="1">
      <c r="A84" s="51">
        <v>81</v>
      </c>
      <c r="B84" s="185"/>
      <c r="C84" s="191"/>
      <c r="D84" s="187"/>
      <c r="E84" s="192"/>
      <c r="F84" s="193"/>
      <c r="G84" s="193"/>
      <c r="H84" s="193"/>
      <c r="I84" s="193"/>
      <c r="J84" s="193"/>
      <c r="K84" s="186" t="s">
        <v>207</v>
      </c>
      <c r="L84" s="194"/>
      <c r="M84" s="50"/>
    </row>
    <row r="85" spans="1:13" ht="25.5" customHeight="1">
      <c r="A85" s="51">
        <v>82</v>
      </c>
      <c r="B85" s="185"/>
      <c r="C85" s="191"/>
      <c r="D85" s="187"/>
      <c r="E85" s="192"/>
      <c r="F85" s="193"/>
      <c r="G85" s="193"/>
      <c r="H85" s="193"/>
      <c r="I85" s="193"/>
      <c r="J85" s="193"/>
      <c r="K85" s="186" t="s">
        <v>207</v>
      </c>
      <c r="L85" s="194"/>
      <c r="M85" s="50"/>
    </row>
    <row r="86" spans="1:13" ht="25.5" customHeight="1">
      <c r="A86" s="51">
        <v>83</v>
      </c>
      <c r="B86" s="185"/>
      <c r="C86" s="191"/>
      <c r="D86" s="187"/>
      <c r="E86" s="192"/>
      <c r="F86" s="193"/>
      <c r="G86" s="193"/>
      <c r="H86" s="193"/>
      <c r="I86" s="193"/>
      <c r="J86" s="193"/>
      <c r="K86" s="186" t="s">
        <v>207</v>
      </c>
      <c r="L86" s="194"/>
      <c r="M86" s="50"/>
    </row>
    <row r="87" spans="1:13" ht="25.5" customHeight="1">
      <c r="A87" s="51">
        <v>84</v>
      </c>
      <c r="B87" s="185"/>
      <c r="C87" s="191"/>
      <c r="D87" s="187"/>
      <c r="E87" s="197"/>
      <c r="F87" s="198"/>
      <c r="G87" s="198"/>
      <c r="H87" s="198"/>
      <c r="I87" s="198"/>
      <c r="J87" s="198"/>
      <c r="K87" s="186" t="s">
        <v>207</v>
      </c>
      <c r="L87" s="194"/>
      <c r="M87" s="50"/>
    </row>
    <row r="88" spans="1:13" ht="25.5" customHeight="1">
      <c r="A88" s="51">
        <v>85</v>
      </c>
      <c r="B88" s="185"/>
      <c r="C88" s="191"/>
      <c r="D88" s="187"/>
      <c r="E88" s="197"/>
      <c r="F88" s="198"/>
      <c r="G88" s="198"/>
      <c r="H88" s="198"/>
      <c r="I88" s="198"/>
      <c r="J88" s="198"/>
      <c r="K88" s="186" t="s">
        <v>207</v>
      </c>
      <c r="L88" s="194"/>
      <c r="M88" s="50"/>
    </row>
    <row r="89" spans="1:13" ht="25.5" customHeight="1">
      <c r="A89" s="51">
        <v>86</v>
      </c>
      <c r="B89" s="185"/>
      <c r="C89" s="191"/>
      <c r="D89" s="187"/>
      <c r="E89" s="197"/>
      <c r="F89" s="198"/>
      <c r="G89" s="198"/>
      <c r="H89" s="198"/>
      <c r="I89" s="198"/>
      <c r="J89" s="198"/>
      <c r="K89" s="186" t="s">
        <v>207</v>
      </c>
      <c r="L89" s="194"/>
      <c r="M89" s="50"/>
    </row>
    <row r="90" spans="1:13" ht="25.5" customHeight="1">
      <c r="A90" s="51">
        <v>87</v>
      </c>
      <c r="B90" s="185"/>
      <c r="C90" s="191"/>
      <c r="D90" s="187"/>
      <c r="E90" s="197"/>
      <c r="F90" s="198"/>
      <c r="G90" s="198"/>
      <c r="H90" s="198"/>
      <c r="I90" s="198"/>
      <c r="J90" s="198"/>
      <c r="K90" s="186" t="s">
        <v>207</v>
      </c>
      <c r="L90" s="194"/>
      <c r="M90" s="50"/>
    </row>
    <row r="91" spans="1:13" ht="25.5" customHeight="1">
      <c r="A91" s="51">
        <v>88</v>
      </c>
      <c r="B91" s="193"/>
      <c r="C91" s="191"/>
      <c r="D91" s="199"/>
      <c r="E91" s="188"/>
      <c r="F91" s="185"/>
      <c r="G91" s="185"/>
      <c r="H91" s="185"/>
      <c r="I91" s="185"/>
      <c r="J91" s="185"/>
      <c r="K91" s="186" t="s">
        <v>207</v>
      </c>
      <c r="L91" s="194"/>
      <c r="M91" s="50"/>
    </row>
    <row r="92" spans="1:13" ht="25.5" customHeight="1">
      <c r="A92" s="51">
        <v>89</v>
      </c>
      <c r="B92" s="193"/>
      <c r="C92" s="191"/>
      <c r="D92" s="199"/>
      <c r="E92" s="192"/>
      <c r="F92" s="193"/>
      <c r="G92" s="193"/>
      <c r="H92" s="193"/>
      <c r="I92" s="193"/>
      <c r="J92" s="193"/>
      <c r="K92" s="186" t="s">
        <v>207</v>
      </c>
      <c r="L92" s="194"/>
      <c r="M92" s="50"/>
    </row>
    <row r="93" spans="1:13" ht="25.5" customHeight="1">
      <c r="A93" s="51">
        <v>90</v>
      </c>
      <c r="B93" s="193"/>
      <c r="C93" s="191"/>
      <c r="D93" s="199"/>
      <c r="E93" s="192"/>
      <c r="F93" s="193"/>
      <c r="G93" s="193"/>
      <c r="H93" s="193"/>
      <c r="I93" s="193"/>
      <c r="J93" s="193"/>
      <c r="K93" s="186" t="s">
        <v>207</v>
      </c>
      <c r="L93" s="194"/>
      <c r="M93" s="50"/>
    </row>
    <row r="94" spans="1:13" ht="25.5" customHeight="1">
      <c r="A94" s="51">
        <v>91</v>
      </c>
      <c r="B94" s="193"/>
      <c r="C94" s="191"/>
      <c r="D94" s="199"/>
      <c r="E94" s="192"/>
      <c r="F94" s="193"/>
      <c r="G94" s="193"/>
      <c r="H94" s="193"/>
      <c r="I94" s="193"/>
      <c r="J94" s="193"/>
      <c r="K94" s="186" t="s">
        <v>207</v>
      </c>
      <c r="L94" s="194"/>
      <c r="M94" s="50"/>
    </row>
    <row r="95" spans="1:13" ht="25.5" customHeight="1">
      <c r="A95" s="51">
        <v>92</v>
      </c>
      <c r="B95" s="193"/>
      <c r="C95" s="191"/>
      <c r="D95" s="199"/>
      <c r="E95" s="192"/>
      <c r="F95" s="193"/>
      <c r="G95" s="193"/>
      <c r="H95" s="193"/>
      <c r="I95" s="193"/>
      <c r="J95" s="193"/>
      <c r="K95" s="186" t="s">
        <v>207</v>
      </c>
      <c r="L95" s="194"/>
      <c r="M95" s="50"/>
    </row>
    <row r="96" spans="1:13" ht="25.5" customHeight="1">
      <c r="A96" s="51">
        <v>93</v>
      </c>
      <c r="B96" s="193"/>
      <c r="C96" s="191"/>
      <c r="D96" s="199"/>
      <c r="E96" s="192"/>
      <c r="F96" s="193"/>
      <c r="G96" s="193"/>
      <c r="H96" s="193"/>
      <c r="I96" s="193"/>
      <c r="J96" s="193"/>
      <c r="K96" s="186" t="s">
        <v>207</v>
      </c>
      <c r="L96" s="194"/>
      <c r="M96" s="50"/>
    </row>
    <row r="97" spans="1:13" ht="25.5" customHeight="1">
      <c r="A97" s="51">
        <v>94</v>
      </c>
      <c r="B97" s="193"/>
      <c r="C97" s="191"/>
      <c r="D97" s="199"/>
      <c r="E97" s="192"/>
      <c r="F97" s="193"/>
      <c r="G97" s="193"/>
      <c r="H97" s="193"/>
      <c r="I97" s="193"/>
      <c r="J97" s="193"/>
      <c r="K97" s="186" t="s">
        <v>207</v>
      </c>
      <c r="L97" s="194"/>
      <c r="M97" s="50"/>
    </row>
    <row r="98" spans="1:13" ht="25.5" customHeight="1">
      <c r="A98" s="51">
        <v>95</v>
      </c>
      <c r="B98" s="193"/>
      <c r="C98" s="191"/>
      <c r="D98" s="199"/>
      <c r="E98" s="192"/>
      <c r="F98" s="193"/>
      <c r="G98" s="193"/>
      <c r="H98" s="193"/>
      <c r="I98" s="193"/>
      <c r="J98" s="193"/>
      <c r="K98" s="186" t="s">
        <v>207</v>
      </c>
      <c r="L98" s="194"/>
      <c r="M98" s="50"/>
    </row>
    <row r="99" spans="1:13" ht="25.5" customHeight="1">
      <c r="A99" s="51">
        <v>96</v>
      </c>
      <c r="B99" s="193"/>
      <c r="C99" s="191"/>
      <c r="D99" s="199"/>
      <c r="E99" s="192"/>
      <c r="F99" s="193"/>
      <c r="G99" s="193"/>
      <c r="H99" s="193"/>
      <c r="I99" s="193"/>
      <c r="J99" s="193"/>
      <c r="K99" s="186" t="s">
        <v>207</v>
      </c>
      <c r="L99" s="194"/>
      <c r="M99" s="50"/>
    </row>
    <row r="100" spans="1:13" ht="25.5" customHeight="1">
      <c r="A100" s="51">
        <v>97</v>
      </c>
      <c r="B100" s="193"/>
      <c r="C100" s="191"/>
      <c r="D100" s="199"/>
      <c r="E100" s="192"/>
      <c r="F100" s="193"/>
      <c r="G100" s="193"/>
      <c r="H100" s="193"/>
      <c r="I100" s="193"/>
      <c r="J100" s="193"/>
      <c r="K100" s="186" t="s">
        <v>207</v>
      </c>
      <c r="L100" s="194"/>
      <c r="M100" s="50"/>
    </row>
    <row r="101" spans="1:13" ht="25.5" customHeight="1">
      <c r="A101" s="51">
        <v>98</v>
      </c>
      <c r="B101" s="193"/>
      <c r="C101" s="191"/>
      <c r="D101" s="199"/>
      <c r="E101" s="192"/>
      <c r="F101" s="193"/>
      <c r="G101" s="193"/>
      <c r="H101" s="193"/>
      <c r="I101" s="193"/>
      <c r="J101" s="193"/>
      <c r="K101" s="186" t="s">
        <v>207</v>
      </c>
      <c r="L101" s="194"/>
      <c r="M101" s="50"/>
    </row>
    <row r="102" spans="1:13" ht="25.5" customHeight="1">
      <c r="A102" s="51">
        <v>99</v>
      </c>
      <c r="B102" s="193"/>
      <c r="C102" s="191"/>
      <c r="D102" s="199"/>
      <c r="E102" s="192"/>
      <c r="F102" s="193"/>
      <c r="G102" s="193"/>
      <c r="H102" s="193"/>
      <c r="I102" s="193"/>
      <c r="J102" s="193"/>
      <c r="K102" s="186" t="s">
        <v>207</v>
      </c>
      <c r="L102" s="194"/>
      <c r="M102" s="50"/>
    </row>
    <row r="103" spans="1:13" ht="25.5" customHeight="1" thickBot="1">
      <c r="A103" s="51">
        <v>100</v>
      </c>
      <c r="B103" s="200"/>
      <c r="C103" s="201"/>
      <c r="D103" s="202"/>
      <c r="E103" s="203"/>
      <c r="F103" s="200"/>
      <c r="G103" s="200"/>
      <c r="H103" s="200"/>
      <c r="I103" s="200"/>
      <c r="J103" s="200"/>
      <c r="K103" s="201" t="s">
        <v>207</v>
      </c>
      <c r="L103" s="204"/>
      <c r="M103" s="50"/>
    </row>
  </sheetData>
  <sheetProtection password="8427" sheet="1" objects="1" scenarios="1"/>
  <mergeCells count="5">
    <mergeCell ref="J2:L2"/>
    <mergeCell ref="A2:B2"/>
    <mergeCell ref="A1:B1"/>
    <mergeCell ref="C2:H2"/>
    <mergeCell ref="D1:J1"/>
  </mergeCells>
  <phoneticPr fontId="17"/>
  <dataValidations count="1">
    <dataValidation imeMode="halfAlpha" allowBlank="1" showInputMessage="1" showErrorMessage="1" sqref="E4:E103 I4:J103"/>
  </dataValidations>
  <pageMargins left="0.4" right="0.32" top="0.56000000000000005" bottom="0.41" header="0.31" footer="0.19"/>
  <pageSetup paperSize="9" scale="80" orientation="landscape" horizontalDpi="4294967293" verticalDpi="300" r:id="rId1"/>
  <headerFooter alignWithMargins="0">
    <oddHeader>&amp;C&amp;14受講者名簿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/>
  </sheetPr>
  <dimension ref="A1:P85"/>
  <sheetViews>
    <sheetView showZeros="0" workbookViewId="0">
      <selection activeCell="J12" sqref="J12"/>
    </sheetView>
  </sheetViews>
  <sheetFormatPr defaultRowHeight="13.5"/>
  <cols>
    <col min="1" max="1" width="3.75" bestFit="1" customWidth="1"/>
    <col min="2" max="2" width="8.125" bestFit="1" customWidth="1"/>
    <col min="4" max="4" width="27.75" customWidth="1"/>
    <col min="5" max="5" width="18.875" customWidth="1"/>
    <col min="9" max="9" width="14.625" customWidth="1"/>
    <col min="12" max="12" width="6.875" customWidth="1"/>
  </cols>
  <sheetData>
    <row r="1" spans="1:15" ht="21">
      <c r="A1" s="58"/>
      <c r="B1" s="505" t="s">
        <v>71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9"/>
      <c r="N1" s="59"/>
      <c r="O1" s="59"/>
    </row>
    <row r="2" spans="1:15">
      <c r="A2" s="58"/>
      <c r="C2" s="58"/>
      <c r="D2" s="58"/>
      <c r="E2" s="61"/>
      <c r="F2" s="62"/>
      <c r="G2" s="63"/>
      <c r="H2" s="64"/>
      <c r="I2" s="64"/>
      <c r="J2" s="63"/>
      <c r="K2" s="63"/>
      <c r="L2" s="63" t="s">
        <v>72</v>
      </c>
      <c r="M2" s="63"/>
      <c r="N2" s="63"/>
      <c r="O2" s="63"/>
    </row>
    <row r="3" spans="1:15">
      <c r="A3" s="58"/>
      <c r="C3" s="97"/>
      <c r="D3" s="97"/>
      <c r="E3" s="146" t="s">
        <v>74</v>
      </c>
      <c r="F3" s="490">
        <f>初期設定!D4</f>
        <v>0</v>
      </c>
      <c r="G3" s="491"/>
      <c r="H3" s="491"/>
      <c r="I3" s="491"/>
      <c r="J3" s="491"/>
      <c r="K3" s="491"/>
      <c r="L3" s="492"/>
      <c r="M3" s="58"/>
      <c r="N3" s="58"/>
      <c r="O3" s="58"/>
    </row>
    <row r="4" spans="1:15">
      <c r="A4" s="58"/>
      <c r="B4" s="60" t="s">
        <v>94</v>
      </c>
      <c r="C4" s="83"/>
      <c r="D4" s="83"/>
      <c r="E4" s="147" t="s">
        <v>73</v>
      </c>
      <c r="F4" s="490">
        <f>初期設定!D9</f>
        <v>0</v>
      </c>
      <c r="G4" s="491"/>
      <c r="H4" s="491"/>
      <c r="I4" s="491"/>
      <c r="J4" s="491"/>
      <c r="K4" s="491"/>
      <c r="L4" s="492"/>
      <c r="M4" s="58"/>
      <c r="N4" s="58"/>
      <c r="O4" s="58"/>
    </row>
    <row r="5" spans="1:15">
      <c r="A5" s="58"/>
      <c r="B5" s="60"/>
      <c r="C5" s="83"/>
      <c r="D5" s="83"/>
      <c r="E5" s="147" t="s">
        <v>103</v>
      </c>
      <c r="F5" s="490">
        <f>初期設定!D39</f>
        <v>0</v>
      </c>
      <c r="G5" s="491"/>
      <c r="H5" s="491"/>
      <c r="I5" s="491"/>
      <c r="J5" s="491"/>
      <c r="K5" s="491"/>
      <c r="L5" s="492"/>
      <c r="M5" s="58"/>
      <c r="N5" s="58"/>
      <c r="O5" s="58"/>
    </row>
    <row r="6" spans="1:15">
      <c r="A6" s="58"/>
      <c r="B6" s="60"/>
      <c r="C6" s="83"/>
      <c r="D6" s="83"/>
      <c r="E6" s="98"/>
      <c r="F6" s="110"/>
      <c r="G6" s="111"/>
      <c r="H6" s="111"/>
      <c r="I6" s="111"/>
      <c r="J6" s="111"/>
      <c r="K6" s="110"/>
      <c r="L6" s="110"/>
      <c r="M6" s="58"/>
      <c r="N6" s="58"/>
      <c r="O6" s="58"/>
    </row>
    <row r="7" spans="1:15">
      <c r="A7" s="58"/>
      <c r="B7" s="60"/>
      <c r="C7" s="83"/>
      <c r="D7" s="83"/>
      <c r="G7" s="148" t="s">
        <v>99</v>
      </c>
      <c r="H7" s="149">
        <f>F77</f>
        <v>0</v>
      </c>
      <c r="I7" s="150" t="s">
        <v>100</v>
      </c>
      <c r="J7" s="151">
        <f>G77</f>
        <v>0</v>
      </c>
      <c r="K7" s="96"/>
      <c r="L7" s="96"/>
      <c r="M7" s="58"/>
      <c r="N7" s="58"/>
      <c r="O7" s="58"/>
    </row>
    <row r="8" spans="1:15">
      <c r="A8" s="58"/>
      <c r="B8" s="60" t="s">
        <v>175</v>
      </c>
      <c r="C8" s="83"/>
      <c r="D8" s="83"/>
      <c r="G8" s="152"/>
      <c r="H8" s="153"/>
      <c r="I8" s="154" t="s">
        <v>101</v>
      </c>
      <c r="J8" s="151">
        <f>H77</f>
        <v>0</v>
      </c>
      <c r="K8" s="96"/>
      <c r="L8" s="96"/>
      <c r="M8" s="58"/>
      <c r="O8" s="58"/>
    </row>
    <row r="9" spans="1:15" ht="14.25" thickBot="1">
      <c r="A9" s="58"/>
      <c r="B9" s="60"/>
      <c r="C9" s="83"/>
      <c r="D9" s="83"/>
      <c r="G9" s="152"/>
      <c r="H9" s="283"/>
      <c r="I9" s="284" t="s">
        <v>82</v>
      </c>
      <c r="J9" s="282">
        <f>J77</f>
        <v>0</v>
      </c>
      <c r="K9" s="96"/>
      <c r="L9" s="96"/>
      <c r="M9" s="58"/>
      <c r="N9" s="58"/>
      <c r="O9" s="58"/>
    </row>
    <row r="10" spans="1:15">
      <c r="A10" s="58"/>
      <c r="B10" s="60"/>
      <c r="C10" s="83"/>
      <c r="D10" s="83"/>
      <c r="G10" s="503" t="s">
        <v>245</v>
      </c>
      <c r="H10" s="504"/>
      <c r="I10" s="504"/>
      <c r="J10" s="286">
        <f>MIN(J7-H7,J8)</f>
        <v>0</v>
      </c>
      <c r="K10" s="96"/>
      <c r="L10" s="96"/>
      <c r="M10" s="58"/>
      <c r="N10" s="58"/>
      <c r="O10" s="58"/>
    </row>
    <row r="11" spans="1:15" ht="14.25" thickBot="1">
      <c r="A11" s="58"/>
      <c r="B11" s="60"/>
      <c r="C11" s="83"/>
      <c r="D11" s="83"/>
      <c r="G11" s="287" t="s">
        <v>183</v>
      </c>
      <c r="H11" s="116"/>
      <c r="I11" s="116"/>
      <c r="J11" s="290">
        <v>20000</v>
      </c>
      <c r="K11" s="96"/>
      <c r="L11" s="96"/>
      <c r="M11" s="58"/>
      <c r="N11" s="58"/>
      <c r="O11" s="58"/>
    </row>
    <row r="12" spans="1:15" ht="15" thickTop="1" thickBot="1">
      <c r="A12" s="58"/>
      <c r="B12" s="60"/>
      <c r="C12" s="83"/>
      <c r="D12" s="83"/>
      <c r="G12" s="288" t="s">
        <v>184</v>
      </c>
      <c r="H12" s="289"/>
      <c r="I12" s="289"/>
      <c r="J12" s="112">
        <f>MIN(J10,J11)</f>
        <v>0</v>
      </c>
      <c r="K12" s="96"/>
      <c r="L12" s="96"/>
      <c r="M12" s="58"/>
      <c r="N12" s="58"/>
      <c r="O12" s="58"/>
    </row>
    <row r="13" spans="1:15">
      <c r="A13" s="58"/>
      <c r="B13" s="60"/>
      <c r="C13" s="83"/>
      <c r="D13" s="83"/>
      <c r="F13" s="99"/>
      <c r="G13" s="285"/>
      <c r="H13" s="111"/>
      <c r="I13" s="285"/>
      <c r="J13" s="109"/>
      <c r="K13" s="88"/>
      <c r="L13" s="88"/>
      <c r="M13" s="58"/>
      <c r="N13" s="58"/>
      <c r="O13" s="58"/>
    </row>
    <row r="14" spans="1:15">
      <c r="A14" s="62"/>
      <c r="B14" s="493" t="s">
        <v>75</v>
      </c>
      <c r="C14" s="506" t="s">
        <v>76</v>
      </c>
      <c r="D14" s="509" t="s">
        <v>77</v>
      </c>
      <c r="E14" s="512" t="s">
        <v>78</v>
      </c>
      <c r="F14" s="509" t="s">
        <v>79</v>
      </c>
      <c r="G14" s="515" t="s">
        <v>80</v>
      </c>
      <c r="H14" s="518" t="s">
        <v>81</v>
      </c>
      <c r="I14" s="519"/>
      <c r="J14" s="493" t="s">
        <v>82</v>
      </c>
      <c r="K14" s="493" t="s">
        <v>83</v>
      </c>
      <c r="L14" s="496" t="s">
        <v>84</v>
      </c>
      <c r="M14" s="62"/>
      <c r="N14" s="62"/>
    </row>
    <row r="15" spans="1:15" ht="13.5" customHeight="1">
      <c r="A15" s="62"/>
      <c r="B15" s="494"/>
      <c r="C15" s="507"/>
      <c r="D15" s="510"/>
      <c r="E15" s="513"/>
      <c r="F15" s="510"/>
      <c r="G15" s="516"/>
      <c r="H15" s="499" t="s">
        <v>85</v>
      </c>
      <c r="I15" s="501" t="s">
        <v>86</v>
      </c>
      <c r="J15" s="494"/>
      <c r="K15" s="494"/>
      <c r="L15" s="497"/>
      <c r="M15" s="62"/>
      <c r="N15" s="62"/>
    </row>
    <row r="16" spans="1:15">
      <c r="A16" s="62"/>
      <c r="B16" s="495"/>
      <c r="C16" s="508"/>
      <c r="D16" s="511"/>
      <c r="E16" s="514"/>
      <c r="F16" s="511"/>
      <c r="G16" s="517"/>
      <c r="H16" s="500"/>
      <c r="I16" s="502"/>
      <c r="J16" s="495"/>
      <c r="K16" s="495"/>
      <c r="L16" s="498"/>
      <c r="M16" s="62"/>
      <c r="N16" s="62"/>
    </row>
    <row r="17" spans="1:14">
      <c r="A17" s="65" t="s">
        <v>87</v>
      </c>
      <c r="B17" s="66">
        <v>101</v>
      </c>
      <c r="C17" s="67" t="s">
        <v>88</v>
      </c>
      <c r="D17" s="68" t="s">
        <v>89</v>
      </c>
      <c r="E17" s="68" t="s">
        <v>90</v>
      </c>
      <c r="F17" s="69"/>
      <c r="G17" s="84">
        <v>30000</v>
      </c>
      <c r="H17" s="105">
        <v>20000</v>
      </c>
      <c r="I17" s="107"/>
      <c r="J17" s="70">
        <v>10000</v>
      </c>
      <c r="K17" s="71">
        <f>G17-(H17+J17)</f>
        <v>0</v>
      </c>
      <c r="L17" s="85"/>
      <c r="M17" s="62"/>
      <c r="N17" s="62"/>
    </row>
    <row r="18" spans="1:14">
      <c r="A18" s="62"/>
      <c r="B18" s="155"/>
      <c r="C18" s="156"/>
      <c r="D18" s="157"/>
      <c r="E18" s="157"/>
      <c r="F18" s="158"/>
      <c r="G18" s="159"/>
      <c r="H18" s="160"/>
      <c r="I18" s="161"/>
      <c r="J18" s="155"/>
      <c r="K18" s="113">
        <f t="shared" ref="K18:K77" si="0">G18-(H18+J18)</f>
        <v>0</v>
      </c>
      <c r="L18" s="114"/>
      <c r="M18" s="62"/>
      <c r="N18" s="62"/>
    </row>
    <row r="19" spans="1:14">
      <c r="A19" s="62"/>
      <c r="B19" s="155"/>
      <c r="C19" s="156"/>
      <c r="D19" s="157"/>
      <c r="E19" s="157"/>
      <c r="F19" s="158"/>
      <c r="G19" s="159"/>
      <c r="H19" s="160"/>
      <c r="I19" s="161"/>
      <c r="J19" s="155"/>
      <c r="K19" s="113">
        <f t="shared" si="0"/>
        <v>0</v>
      </c>
      <c r="L19" s="114"/>
      <c r="M19" s="62"/>
      <c r="N19" s="62"/>
    </row>
    <row r="20" spans="1:14">
      <c r="A20" s="62"/>
      <c r="B20" s="155"/>
      <c r="C20" s="156"/>
      <c r="D20" s="157"/>
      <c r="E20" s="157"/>
      <c r="F20" s="158"/>
      <c r="G20" s="159"/>
      <c r="H20" s="160"/>
      <c r="I20" s="161"/>
      <c r="J20" s="155"/>
      <c r="K20" s="113">
        <f t="shared" si="0"/>
        <v>0</v>
      </c>
      <c r="L20" s="114"/>
      <c r="M20" s="62"/>
      <c r="N20" s="62"/>
    </row>
    <row r="21" spans="1:14">
      <c r="A21" s="62"/>
      <c r="B21" s="155"/>
      <c r="C21" s="156"/>
      <c r="D21" s="157"/>
      <c r="E21" s="157"/>
      <c r="F21" s="158"/>
      <c r="G21" s="159"/>
      <c r="H21" s="160"/>
      <c r="I21" s="161"/>
      <c r="J21" s="155"/>
      <c r="K21" s="113">
        <f t="shared" si="0"/>
        <v>0</v>
      </c>
      <c r="L21" s="114"/>
      <c r="M21" s="62"/>
      <c r="N21" s="62"/>
    </row>
    <row r="22" spans="1:14">
      <c r="A22" s="62"/>
      <c r="B22" s="155"/>
      <c r="C22" s="156"/>
      <c r="D22" s="157"/>
      <c r="E22" s="157"/>
      <c r="F22" s="158"/>
      <c r="G22" s="159"/>
      <c r="H22" s="160"/>
      <c r="I22" s="161"/>
      <c r="J22" s="155"/>
      <c r="K22" s="113">
        <f t="shared" si="0"/>
        <v>0</v>
      </c>
      <c r="L22" s="114"/>
      <c r="M22" s="62"/>
      <c r="N22" s="62"/>
    </row>
    <row r="23" spans="1:14">
      <c r="A23" s="62"/>
      <c r="B23" s="155"/>
      <c r="C23" s="156"/>
      <c r="D23" s="157"/>
      <c r="E23" s="157"/>
      <c r="F23" s="158"/>
      <c r="G23" s="159"/>
      <c r="H23" s="160"/>
      <c r="I23" s="161"/>
      <c r="J23" s="155"/>
      <c r="K23" s="113">
        <f t="shared" si="0"/>
        <v>0</v>
      </c>
      <c r="L23" s="114"/>
      <c r="M23" s="62"/>
      <c r="N23" s="62"/>
    </row>
    <row r="24" spans="1:14">
      <c r="A24" s="62"/>
      <c r="B24" s="155"/>
      <c r="C24" s="156"/>
      <c r="D24" s="157"/>
      <c r="E24" s="157"/>
      <c r="F24" s="158"/>
      <c r="G24" s="159"/>
      <c r="H24" s="160"/>
      <c r="I24" s="161"/>
      <c r="J24" s="155"/>
      <c r="K24" s="113">
        <f t="shared" si="0"/>
        <v>0</v>
      </c>
      <c r="L24" s="114"/>
      <c r="M24" s="62"/>
      <c r="N24" s="62"/>
    </row>
    <row r="25" spans="1:14">
      <c r="A25" s="62"/>
      <c r="B25" s="155"/>
      <c r="C25" s="156"/>
      <c r="D25" s="157"/>
      <c r="E25" s="157"/>
      <c r="F25" s="158"/>
      <c r="G25" s="159"/>
      <c r="H25" s="160"/>
      <c r="I25" s="161"/>
      <c r="J25" s="155"/>
      <c r="K25" s="113">
        <f t="shared" si="0"/>
        <v>0</v>
      </c>
      <c r="L25" s="114"/>
      <c r="M25" s="62"/>
      <c r="N25" s="62"/>
    </row>
    <row r="26" spans="1:14">
      <c r="A26" s="62"/>
      <c r="B26" s="155"/>
      <c r="C26" s="156"/>
      <c r="D26" s="157"/>
      <c r="E26" s="157"/>
      <c r="F26" s="158"/>
      <c r="G26" s="159"/>
      <c r="H26" s="160"/>
      <c r="I26" s="161"/>
      <c r="J26" s="155"/>
      <c r="K26" s="113">
        <f t="shared" si="0"/>
        <v>0</v>
      </c>
      <c r="L26" s="114"/>
      <c r="M26" s="62"/>
      <c r="N26" s="62"/>
    </row>
    <row r="27" spans="1:14">
      <c r="A27" s="73"/>
      <c r="B27" s="155"/>
      <c r="C27" s="156"/>
      <c r="D27" s="157"/>
      <c r="E27" s="157"/>
      <c r="F27" s="158"/>
      <c r="G27" s="159"/>
      <c r="H27" s="160"/>
      <c r="I27" s="161"/>
      <c r="J27" s="155"/>
      <c r="K27" s="113">
        <f t="shared" si="0"/>
        <v>0</v>
      </c>
      <c r="L27" s="114"/>
      <c r="M27" s="73"/>
      <c r="N27" s="73"/>
    </row>
    <row r="28" spans="1:14">
      <c r="A28" s="73"/>
      <c r="B28" s="155"/>
      <c r="C28" s="156"/>
      <c r="D28" s="157"/>
      <c r="E28" s="157"/>
      <c r="F28" s="158"/>
      <c r="G28" s="159"/>
      <c r="H28" s="160"/>
      <c r="I28" s="161"/>
      <c r="J28" s="155"/>
      <c r="K28" s="113">
        <f t="shared" si="0"/>
        <v>0</v>
      </c>
      <c r="L28" s="114"/>
      <c r="M28" s="73"/>
      <c r="N28" s="73"/>
    </row>
    <row r="29" spans="1:14">
      <c r="A29" s="73"/>
      <c r="B29" s="155"/>
      <c r="C29" s="156"/>
      <c r="D29" s="157"/>
      <c r="E29" s="157"/>
      <c r="F29" s="158"/>
      <c r="G29" s="159"/>
      <c r="H29" s="160"/>
      <c r="I29" s="161"/>
      <c r="J29" s="155"/>
      <c r="K29" s="113">
        <f t="shared" si="0"/>
        <v>0</v>
      </c>
      <c r="L29" s="114"/>
      <c r="M29" s="73"/>
      <c r="N29" s="73"/>
    </row>
    <row r="30" spans="1:14">
      <c r="A30" s="73"/>
      <c r="B30" s="155"/>
      <c r="C30" s="156"/>
      <c r="D30" s="157"/>
      <c r="E30" s="157"/>
      <c r="F30" s="158"/>
      <c r="G30" s="159"/>
      <c r="H30" s="160"/>
      <c r="I30" s="161"/>
      <c r="J30" s="155"/>
      <c r="K30" s="113">
        <f t="shared" si="0"/>
        <v>0</v>
      </c>
      <c r="L30" s="114"/>
      <c r="M30" s="73"/>
      <c r="N30" s="73"/>
    </row>
    <row r="31" spans="1:14">
      <c r="A31" s="73"/>
      <c r="B31" s="155"/>
      <c r="C31" s="156"/>
      <c r="D31" s="157"/>
      <c r="E31" s="157"/>
      <c r="F31" s="158"/>
      <c r="G31" s="159"/>
      <c r="H31" s="160"/>
      <c r="I31" s="161"/>
      <c r="J31" s="155"/>
      <c r="K31" s="113">
        <f t="shared" si="0"/>
        <v>0</v>
      </c>
      <c r="L31" s="114"/>
      <c r="M31" s="73"/>
      <c r="N31" s="73"/>
    </row>
    <row r="32" spans="1:14">
      <c r="A32" s="73"/>
      <c r="B32" s="155"/>
      <c r="C32" s="156"/>
      <c r="D32" s="157"/>
      <c r="E32" s="157"/>
      <c r="F32" s="158"/>
      <c r="G32" s="159"/>
      <c r="H32" s="160"/>
      <c r="I32" s="161"/>
      <c r="J32" s="155"/>
      <c r="K32" s="113">
        <f t="shared" si="0"/>
        <v>0</v>
      </c>
      <c r="L32" s="114"/>
      <c r="M32" s="73"/>
      <c r="N32" s="73"/>
    </row>
    <row r="33" spans="1:14">
      <c r="A33" s="73"/>
      <c r="B33" s="155"/>
      <c r="C33" s="156"/>
      <c r="D33" s="157"/>
      <c r="E33" s="157"/>
      <c r="F33" s="158"/>
      <c r="G33" s="159"/>
      <c r="H33" s="160"/>
      <c r="I33" s="161"/>
      <c r="J33" s="155"/>
      <c r="K33" s="113">
        <f t="shared" si="0"/>
        <v>0</v>
      </c>
      <c r="L33" s="114"/>
      <c r="M33" s="73"/>
      <c r="N33" s="73"/>
    </row>
    <row r="34" spans="1:14">
      <c r="A34" s="73"/>
      <c r="B34" s="155"/>
      <c r="C34" s="156"/>
      <c r="D34" s="157"/>
      <c r="E34" s="157"/>
      <c r="F34" s="158"/>
      <c r="G34" s="159"/>
      <c r="H34" s="160"/>
      <c r="I34" s="161"/>
      <c r="J34" s="155"/>
      <c r="K34" s="113">
        <f t="shared" si="0"/>
        <v>0</v>
      </c>
      <c r="L34" s="114"/>
      <c r="M34" s="73"/>
      <c r="N34" s="73"/>
    </row>
    <row r="35" spans="1:14">
      <c r="A35" s="73"/>
      <c r="B35" s="155"/>
      <c r="C35" s="156"/>
      <c r="D35" s="157"/>
      <c r="E35" s="157"/>
      <c r="F35" s="158"/>
      <c r="G35" s="159"/>
      <c r="H35" s="160"/>
      <c r="I35" s="161"/>
      <c r="J35" s="155"/>
      <c r="K35" s="113">
        <f t="shared" si="0"/>
        <v>0</v>
      </c>
      <c r="L35" s="114"/>
      <c r="M35" s="73"/>
      <c r="N35" s="73"/>
    </row>
    <row r="36" spans="1:14">
      <c r="A36" s="73"/>
      <c r="B36" s="155"/>
      <c r="C36" s="156"/>
      <c r="D36" s="157"/>
      <c r="E36" s="157"/>
      <c r="F36" s="158"/>
      <c r="G36" s="159"/>
      <c r="H36" s="160"/>
      <c r="I36" s="161"/>
      <c r="J36" s="155"/>
      <c r="K36" s="113">
        <f t="shared" si="0"/>
        <v>0</v>
      </c>
      <c r="L36" s="114"/>
      <c r="M36" s="73"/>
      <c r="N36" s="73"/>
    </row>
    <row r="37" spans="1:14">
      <c r="A37" s="73"/>
      <c r="B37" s="155"/>
      <c r="C37" s="156"/>
      <c r="D37" s="157"/>
      <c r="E37" s="157"/>
      <c r="F37" s="158"/>
      <c r="G37" s="159"/>
      <c r="H37" s="160"/>
      <c r="I37" s="161"/>
      <c r="J37" s="155"/>
      <c r="K37" s="113">
        <f t="shared" si="0"/>
        <v>0</v>
      </c>
      <c r="L37" s="114"/>
      <c r="M37" s="73"/>
      <c r="N37" s="73"/>
    </row>
    <row r="38" spans="1:14">
      <c r="A38" s="73"/>
      <c r="B38" s="155"/>
      <c r="C38" s="156"/>
      <c r="D38" s="157"/>
      <c r="E38" s="157"/>
      <c r="F38" s="158"/>
      <c r="G38" s="159"/>
      <c r="H38" s="160"/>
      <c r="I38" s="161"/>
      <c r="J38" s="155"/>
      <c r="K38" s="113">
        <f t="shared" si="0"/>
        <v>0</v>
      </c>
      <c r="L38" s="114"/>
      <c r="M38" s="73"/>
      <c r="N38" s="73"/>
    </row>
    <row r="39" spans="1:14">
      <c r="A39" s="73"/>
      <c r="B39" s="155"/>
      <c r="C39" s="156"/>
      <c r="D39" s="157"/>
      <c r="E39" s="157"/>
      <c r="F39" s="158"/>
      <c r="G39" s="159"/>
      <c r="H39" s="160"/>
      <c r="I39" s="161"/>
      <c r="J39" s="155"/>
      <c r="K39" s="113">
        <f t="shared" si="0"/>
        <v>0</v>
      </c>
      <c r="L39" s="114"/>
      <c r="M39" s="73"/>
      <c r="N39" s="73"/>
    </row>
    <row r="40" spans="1:14">
      <c r="A40" s="73"/>
      <c r="B40" s="155"/>
      <c r="C40" s="156"/>
      <c r="D40" s="157"/>
      <c r="E40" s="157"/>
      <c r="F40" s="158"/>
      <c r="G40" s="159"/>
      <c r="H40" s="160"/>
      <c r="I40" s="161"/>
      <c r="J40" s="155"/>
      <c r="K40" s="113">
        <f t="shared" si="0"/>
        <v>0</v>
      </c>
      <c r="L40" s="114"/>
      <c r="M40" s="73"/>
      <c r="N40" s="73"/>
    </row>
    <row r="41" spans="1:14">
      <c r="A41" s="73"/>
      <c r="B41" s="155"/>
      <c r="C41" s="156"/>
      <c r="D41" s="157"/>
      <c r="E41" s="157"/>
      <c r="F41" s="158"/>
      <c r="G41" s="159"/>
      <c r="H41" s="160"/>
      <c r="I41" s="161"/>
      <c r="J41" s="155"/>
      <c r="K41" s="113">
        <f t="shared" si="0"/>
        <v>0</v>
      </c>
      <c r="L41" s="114"/>
      <c r="M41" s="73"/>
      <c r="N41" s="73"/>
    </row>
    <row r="42" spans="1:14">
      <c r="A42" s="73"/>
      <c r="B42" s="155"/>
      <c r="C42" s="156"/>
      <c r="D42" s="157"/>
      <c r="E42" s="157"/>
      <c r="F42" s="158"/>
      <c r="G42" s="159"/>
      <c r="H42" s="160"/>
      <c r="I42" s="161"/>
      <c r="J42" s="155"/>
      <c r="K42" s="113">
        <f t="shared" si="0"/>
        <v>0</v>
      </c>
      <c r="L42" s="114"/>
      <c r="M42" s="73"/>
      <c r="N42" s="73"/>
    </row>
    <row r="43" spans="1:14">
      <c r="A43" s="73"/>
      <c r="B43" s="155"/>
      <c r="C43" s="156"/>
      <c r="D43" s="157"/>
      <c r="E43" s="157"/>
      <c r="F43" s="158"/>
      <c r="G43" s="159"/>
      <c r="H43" s="160"/>
      <c r="I43" s="161"/>
      <c r="J43" s="155"/>
      <c r="K43" s="113">
        <f t="shared" si="0"/>
        <v>0</v>
      </c>
      <c r="L43" s="114"/>
      <c r="M43" s="73"/>
      <c r="N43" s="73"/>
    </row>
    <row r="44" spans="1:14">
      <c r="A44" s="73"/>
      <c r="B44" s="155"/>
      <c r="C44" s="156"/>
      <c r="D44" s="157"/>
      <c r="E44" s="157"/>
      <c r="F44" s="158"/>
      <c r="G44" s="159"/>
      <c r="H44" s="160"/>
      <c r="I44" s="161"/>
      <c r="J44" s="155"/>
      <c r="K44" s="113">
        <f t="shared" si="0"/>
        <v>0</v>
      </c>
      <c r="L44" s="114"/>
      <c r="M44" s="73"/>
      <c r="N44" s="73"/>
    </row>
    <row r="45" spans="1:14">
      <c r="A45" s="73"/>
      <c r="B45" s="155"/>
      <c r="C45" s="156"/>
      <c r="D45" s="157"/>
      <c r="E45" s="157"/>
      <c r="F45" s="158"/>
      <c r="G45" s="159"/>
      <c r="H45" s="160"/>
      <c r="I45" s="161"/>
      <c r="J45" s="155"/>
      <c r="K45" s="113">
        <f t="shared" si="0"/>
        <v>0</v>
      </c>
      <c r="L45" s="114"/>
      <c r="M45" s="73"/>
      <c r="N45" s="73"/>
    </row>
    <row r="46" spans="1:14">
      <c r="A46" s="73"/>
      <c r="B46" s="155"/>
      <c r="C46" s="156"/>
      <c r="D46" s="157"/>
      <c r="E46" s="157"/>
      <c r="F46" s="158"/>
      <c r="G46" s="159"/>
      <c r="H46" s="160"/>
      <c r="I46" s="161"/>
      <c r="J46" s="155"/>
      <c r="K46" s="113">
        <f t="shared" si="0"/>
        <v>0</v>
      </c>
      <c r="L46" s="114"/>
      <c r="M46" s="73"/>
      <c r="N46" s="73"/>
    </row>
    <row r="47" spans="1:14">
      <c r="A47" s="73"/>
      <c r="B47" s="155"/>
      <c r="C47" s="156"/>
      <c r="D47" s="157"/>
      <c r="E47" s="157"/>
      <c r="F47" s="158"/>
      <c r="G47" s="159"/>
      <c r="H47" s="160"/>
      <c r="I47" s="161"/>
      <c r="J47" s="155"/>
      <c r="K47" s="113">
        <f t="shared" si="0"/>
        <v>0</v>
      </c>
      <c r="L47" s="114"/>
      <c r="M47" s="73"/>
      <c r="N47" s="73"/>
    </row>
    <row r="48" spans="1:14">
      <c r="A48" s="73"/>
      <c r="B48" s="155"/>
      <c r="C48" s="156"/>
      <c r="D48" s="157"/>
      <c r="E48" s="157"/>
      <c r="F48" s="158"/>
      <c r="G48" s="159"/>
      <c r="H48" s="160"/>
      <c r="I48" s="161"/>
      <c r="J48" s="155"/>
      <c r="K48" s="113">
        <f t="shared" si="0"/>
        <v>0</v>
      </c>
      <c r="L48" s="114"/>
      <c r="M48" s="73"/>
      <c r="N48" s="73"/>
    </row>
    <row r="49" spans="1:14">
      <c r="A49" s="73"/>
      <c r="B49" s="155"/>
      <c r="C49" s="156"/>
      <c r="D49" s="157"/>
      <c r="E49" s="157"/>
      <c r="F49" s="158"/>
      <c r="G49" s="159"/>
      <c r="H49" s="160"/>
      <c r="I49" s="161"/>
      <c r="J49" s="155"/>
      <c r="K49" s="113">
        <f t="shared" si="0"/>
        <v>0</v>
      </c>
      <c r="L49" s="114"/>
      <c r="M49" s="73"/>
      <c r="N49" s="73"/>
    </row>
    <row r="50" spans="1:14">
      <c r="A50" s="73"/>
      <c r="B50" s="155"/>
      <c r="C50" s="156"/>
      <c r="D50" s="157"/>
      <c r="E50" s="157"/>
      <c r="F50" s="158"/>
      <c r="G50" s="159"/>
      <c r="H50" s="160"/>
      <c r="I50" s="161"/>
      <c r="J50" s="155"/>
      <c r="K50" s="113">
        <f t="shared" si="0"/>
        <v>0</v>
      </c>
      <c r="L50" s="114"/>
      <c r="M50" s="73"/>
      <c r="N50" s="73"/>
    </row>
    <row r="51" spans="1:14">
      <c r="A51" s="73"/>
      <c r="B51" s="155"/>
      <c r="C51" s="156"/>
      <c r="D51" s="157"/>
      <c r="E51" s="157"/>
      <c r="F51" s="158"/>
      <c r="G51" s="159"/>
      <c r="H51" s="160"/>
      <c r="I51" s="161"/>
      <c r="J51" s="155"/>
      <c r="K51" s="113">
        <f t="shared" si="0"/>
        <v>0</v>
      </c>
      <c r="L51" s="114"/>
      <c r="M51" s="73"/>
      <c r="N51" s="73"/>
    </row>
    <row r="52" spans="1:14">
      <c r="A52" s="73"/>
      <c r="B52" s="155"/>
      <c r="C52" s="156"/>
      <c r="D52" s="157"/>
      <c r="E52" s="157"/>
      <c r="F52" s="158"/>
      <c r="G52" s="159"/>
      <c r="H52" s="160"/>
      <c r="I52" s="161"/>
      <c r="J52" s="155"/>
      <c r="K52" s="113">
        <f t="shared" si="0"/>
        <v>0</v>
      </c>
      <c r="L52" s="114"/>
      <c r="M52" s="73"/>
      <c r="N52" s="73"/>
    </row>
    <row r="53" spans="1:14">
      <c r="A53" s="73"/>
      <c r="B53" s="155"/>
      <c r="C53" s="156"/>
      <c r="D53" s="157"/>
      <c r="E53" s="157"/>
      <c r="F53" s="158"/>
      <c r="G53" s="159"/>
      <c r="H53" s="160"/>
      <c r="I53" s="161"/>
      <c r="J53" s="155"/>
      <c r="K53" s="113">
        <f t="shared" si="0"/>
        <v>0</v>
      </c>
      <c r="L53" s="114"/>
      <c r="M53" s="73"/>
      <c r="N53" s="73"/>
    </row>
    <row r="54" spans="1:14">
      <c r="A54" s="73"/>
      <c r="B54" s="155"/>
      <c r="C54" s="156"/>
      <c r="D54" s="157"/>
      <c r="E54" s="157"/>
      <c r="F54" s="158"/>
      <c r="G54" s="159"/>
      <c r="H54" s="160"/>
      <c r="I54" s="161"/>
      <c r="J54" s="155"/>
      <c r="K54" s="113">
        <f t="shared" si="0"/>
        <v>0</v>
      </c>
      <c r="L54" s="114"/>
      <c r="M54" s="73"/>
      <c r="N54" s="73"/>
    </row>
    <row r="55" spans="1:14">
      <c r="A55" s="73"/>
      <c r="B55" s="155"/>
      <c r="C55" s="156"/>
      <c r="D55" s="157"/>
      <c r="E55" s="157"/>
      <c r="F55" s="158"/>
      <c r="G55" s="159"/>
      <c r="H55" s="160"/>
      <c r="I55" s="161"/>
      <c r="J55" s="155"/>
      <c r="K55" s="113">
        <f t="shared" si="0"/>
        <v>0</v>
      </c>
      <c r="L55" s="114"/>
      <c r="M55" s="73"/>
      <c r="N55" s="73"/>
    </row>
    <row r="56" spans="1:14">
      <c r="A56" s="73"/>
      <c r="B56" s="155"/>
      <c r="C56" s="156"/>
      <c r="D56" s="157"/>
      <c r="E56" s="157"/>
      <c r="F56" s="158"/>
      <c r="G56" s="159"/>
      <c r="H56" s="160"/>
      <c r="I56" s="161"/>
      <c r="J56" s="155"/>
      <c r="K56" s="113">
        <f t="shared" si="0"/>
        <v>0</v>
      </c>
      <c r="L56" s="114"/>
      <c r="M56" s="73"/>
      <c r="N56" s="73"/>
    </row>
    <row r="57" spans="1:14">
      <c r="A57" s="73"/>
      <c r="B57" s="155"/>
      <c r="C57" s="156"/>
      <c r="D57" s="157"/>
      <c r="E57" s="157"/>
      <c r="F57" s="158"/>
      <c r="G57" s="159"/>
      <c r="H57" s="160"/>
      <c r="I57" s="161"/>
      <c r="J57" s="155"/>
      <c r="K57" s="113">
        <f t="shared" si="0"/>
        <v>0</v>
      </c>
      <c r="L57" s="114"/>
      <c r="M57" s="73"/>
      <c r="N57" s="73"/>
    </row>
    <row r="58" spans="1:14">
      <c r="A58" s="73"/>
      <c r="B58" s="155"/>
      <c r="C58" s="156"/>
      <c r="D58" s="157"/>
      <c r="E58" s="157"/>
      <c r="F58" s="158"/>
      <c r="G58" s="159"/>
      <c r="H58" s="160"/>
      <c r="I58" s="161"/>
      <c r="J58" s="155"/>
      <c r="K58" s="113">
        <f t="shared" si="0"/>
        <v>0</v>
      </c>
      <c r="L58" s="114"/>
      <c r="M58" s="73"/>
      <c r="N58" s="73"/>
    </row>
    <row r="59" spans="1:14">
      <c r="A59" s="73"/>
      <c r="B59" s="155"/>
      <c r="C59" s="156"/>
      <c r="D59" s="157"/>
      <c r="E59" s="157"/>
      <c r="F59" s="158"/>
      <c r="G59" s="159"/>
      <c r="H59" s="160"/>
      <c r="I59" s="161"/>
      <c r="J59" s="155"/>
      <c r="K59" s="113">
        <f t="shared" si="0"/>
        <v>0</v>
      </c>
      <c r="L59" s="114"/>
      <c r="M59" s="73"/>
      <c r="N59" s="73"/>
    </row>
    <row r="60" spans="1:14">
      <c r="A60" s="73"/>
      <c r="B60" s="155"/>
      <c r="C60" s="156"/>
      <c r="D60" s="157"/>
      <c r="E60" s="157"/>
      <c r="F60" s="158"/>
      <c r="G60" s="159"/>
      <c r="H60" s="160"/>
      <c r="I60" s="161"/>
      <c r="J60" s="155"/>
      <c r="K60" s="113">
        <f t="shared" si="0"/>
        <v>0</v>
      </c>
      <c r="L60" s="114"/>
      <c r="M60" s="73"/>
      <c r="N60" s="73"/>
    </row>
    <row r="61" spans="1:14">
      <c r="A61" s="73"/>
      <c r="B61" s="155"/>
      <c r="C61" s="156"/>
      <c r="D61" s="157"/>
      <c r="E61" s="157"/>
      <c r="F61" s="158"/>
      <c r="G61" s="159"/>
      <c r="H61" s="160"/>
      <c r="I61" s="161"/>
      <c r="J61" s="155"/>
      <c r="K61" s="113">
        <f t="shared" si="0"/>
        <v>0</v>
      </c>
      <c r="L61" s="114"/>
      <c r="M61" s="73"/>
      <c r="N61" s="73"/>
    </row>
    <row r="62" spans="1:14">
      <c r="A62" s="73"/>
      <c r="B62" s="155"/>
      <c r="C62" s="156"/>
      <c r="D62" s="157"/>
      <c r="E62" s="157"/>
      <c r="F62" s="158"/>
      <c r="G62" s="159"/>
      <c r="H62" s="160"/>
      <c r="I62" s="161"/>
      <c r="J62" s="155"/>
      <c r="K62" s="113">
        <f t="shared" si="0"/>
        <v>0</v>
      </c>
      <c r="L62" s="114"/>
      <c r="M62" s="73"/>
      <c r="N62" s="73"/>
    </row>
    <row r="63" spans="1:14">
      <c r="A63" s="73"/>
      <c r="B63" s="155"/>
      <c r="C63" s="156"/>
      <c r="D63" s="157"/>
      <c r="E63" s="157"/>
      <c r="F63" s="158"/>
      <c r="G63" s="159"/>
      <c r="H63" s="160"/>
      <c r="I63" s="161"/>
      <c r="J63" s="155"/>
      <c r="K63" s="113">
        <f t="shared" si="0"/>
        <v>0</v>
      </c>
      <c r="L63" s="114"/>
      <c r="M63" s="73"/>
      <c r="N63" s="73"/>
    </row>
    <row r="64" spans="1:14">
      <c r="A64" s="73"/>
      <c r="B64" s="155"/>
      <c r="C64" s="156"/>
      <c r="D64" s="157"/>
      <c r="E64" s="157"/>
      <c r="F64" s="158"/>
      <c r="G64" s="159"/>
      <c r="H64" s="160"/>
      <c r="I64" s="161"/>
      <c r="J64" s="155"/>
      <c r="K64" s="113">
        <f t="shared" si="0"/>
        <v>0</v>
      </c>
      <c r="L64" s="114"/>
      <c r="M64" s="73"/>
      <c r="N64" s="73"/>
    </row>
    <row r="65" spans="1:15">
      <c r="A65" s="73"/>
      <c r="B65" s="155"/>
      <c r="C65" s="156"/>
      <c r="D65" s="157"/>
      <c r="E65" s="157"/>
      <c r="F65" s="158"/>
      <c r="G65" s="159"/>
      <c r="H65" s="160"/>
      <c r="I65" s="161"/>
      <c r="J65" s="155"/>
      <c r="K65" s="113">
        <f t="shared" si="0"/>
        <v>0</v>
      </c>
      <c r="L65" s="114"/>
      <c r="M65" s="73"/>
      <c r="N65" s="73"/>
    </row>
    <row r="66" spans="1:15">
      <c r="A66" s="73"/>
      <c r="B66" s="155"/>
      <c r="C66" s="156"/>
      <c r="D66" s="157"/>
      <c r="E66" s="157"/>
      <c r="F66" s="158"/>
      <c r="G66" s="159"/>
      <c r="H66" s="160"/>
      <c r="I66" s="161"/>
      <c r="J66" s="155"/>
      <c r="K66" s="113">
        <f t="shared" si="0"/>
        <v>0</v>
      </c>
      <c r="L66" s="114"/>
      <c r="M66" s="73"/>
      <c r="N66" s="73"/>
    </row>
    <row r="67" spans="1:15">
      <c r="A67" s="73"/>
      <c r="B67" s="155"/>
      <c r="C67" s="156"/>
      <c r="D67" s="157"/>
      <c r="E67" s="157"/>
      <c r="F67" s="158"/>
      <c r="G67" s="159"/>
      <c r="H67" s="160"/>
      <c r="I67" s="161"/>
      <c r="J67" s="155"/>
      <c r="K67" s="113">
        <f t="shared" si="0"/>
        <v>0</v>
      </c>
      <c r="L67" s="114"/>
      <c r="M67" s="73"/>
      <c r="N67" s="73"/>
    </row>
    <row r="68" spans="1:15">
      <c r="A68" s="73"/>
      <c r="B68" s="155"/>
      <c r="C68" s="156"/>
      <c r="D68" s="157"/>
      <c r="E68" s="157"/>
      <c r="F68" s="158"/>
      <c r="G68" s="159"/>
      <c r="H68" s="160"/>
      <c r="I68" s="161"/>
      <c r="J68" s="155"/>
      <c r="K68" s="113">
        <f t="shared" si="0"/>
        <v>0</v>
      </c>
      <c r="L68" s="114"/>
      <c r="M68" s="73"/>
      <c r="N68" s="73"/>
    </row>
    <row r="69" spans="1:15">
      <c r="A69" s="73"/>
      <c r="B69" s="155"/>
      <c r="C69" s="156"/>
      <c r="D69" s="157"/>
      <c r="E69" s="157"/>
      <c r="F69" s="158"/>
      <c r="G69" s="159"/>
      <c r="H69" s="160"/>
      <c r="I69" s="161"/>
      <c r="J69" s="155"/>
      <c r="K69" s="113">
        <f t="shared" si="0"/>
        <v>0</v>
      </c>
      <c r="L69" s="114"/>
      <c r="M69" s="73"/>
      <c r="N69" s="73"/>
    </row>
    <row r="70" spans="1:15">
      <c r="A70" s="73"/>
      <c r="B70" s="155"/>
      <c r="C70" s="156"/>
      <c r="D70" s="157"/>
      <c r="E70" s="157"/>
      <c r="F70" s="158"/>
      <c r="G70" s="159"/>
      <c r="H70" s="160"/>
      <c r="I70" s="161"/>
      <c r="J70" s="155"/>
      <c r="K70" s="113">
        <f t="shared" si="0"/>
        <v>0</v>
      </c>
      <c r="L70" s="114"/>
      <c r="M70" s="73"/>
      <c r="N70" s="73"/>
    </row>
    <row r="71" spans="1:15">
      <c r="A71" s="73"/>
      <c r="B71" s="155"/>
      <c r="C71" s="156"/>
      <c r="D71" s="157"/>
      <c r="E71" s="157"/>
      <c r="F71" s="158"/>
      <c r="G71" s="159"/>
      <c r="H71" s="160"/>
      <c r="I71" s="161"/>
      <c r="J71" s="155"/>
      <c r="K71" s="113">
        <f t="shared" si="0"/>
        <v>0</v>
      </c>
      <c r="L71" s="114"/>
      <c r="M71" s="73"/>
      <c r="N71" s="73"/>
    </row>
    <row r="72" spans="1:15" ht="13.5" customHeight="1">
      <c r="A72" s="73"/>
      <c r="B72" s="155"/>
      <c r="C72" s="156"/>
      <c r="D72" s="157"/>
      <c r="E72" s="157"/>
      <c r="F72" s="158"/>
      <c r="G72" s="159"/>
      <c r="H72" s="160"/>
      <c r="I72" s="161"/>
      <c r="J72" s="155"/>
      <c r="K72" s="113">
        <f t="shared" si="0"/>
        <v>0</v>
      </c>
      <c r="L72" s="114"/>
      <c r="M72" s="73"/>
      <c r="N72" s="73"/>
    </row>
    <row r="73" spans="1:15" ht="0.75" hidden="1" customHeight="1">
      <c r="A73" s="73"/>
      <c r="B73" s="270"/>
      <c r="C73" s="271"/>
      <c r="D73" s="272"/>
      <c r="E73" s="272"/>
      <c r="F73" s="273"/>
      <c r="G73" s="274"/>
      <c r="H73" s="275"/>
      <c r="I73" s="276" t="s">
        <v>92</v>
      </c>
      <c r="J73" s="270"/>
      <c r="K73" s="113">
        <f t="shared" si="0"/>
        <v>0</v>
      </c>
      <c r="L73" s="114"/>
      <c r="M73" s="73"/>
      <c r="N73" s="73"/>
    </row>
    <row r="74" spans="1:15" ht="0.75" hidden="1" customHeight="1">
      <c r="A74" s="73"/>
      <c r="B74" s="270"/>
      <c r="C74" s="271"/>
      <c r="D74" s="272"/>
      <c r="E74" s="272"/>
      <c r="F74" s="273"/>
      <c r="G74" s="274"/>
      <c r="H74" s="275"/>
      <c r="I74" s="276" t="s">
        <v>93</v>
      </c>
      <c r="J74" s="270"/>
      <c r="K74" s="113">
        <f t="shared" si="0"/>
        <v>0</v>
      </c>
      <c r="L74" s="114"/>
      <c r="M74" s="73"/>
      <c r="N74" s="73"/>
    </row>
    <row r="75" spans="1:15">
      <c r="A75" s="73"/>
      <c r="B75" s="155"/>
      <c r="C75" s="156"/>
      <c r="D75" s="157"/>
      <c r="E75" s="157"/>
      <c r="F75" s="158"/>
      <c r="G75" s="159"/>
      <c r="H75" s="160"/>
      <c r="I75" s="161"/>
      <c r="J75" s="155"/>
      <c r="K75" s="113">
        <f t="shared" si="0"/>
        <v>0</v>
      </c>
      <c r="L75" s="114"/>
      <c r="M75" s="73"/>
      <c r="N75" s="73"/>
    </row>
    <row r="76" spans="1:15">
      <c r="A76" s="73"/>
      <c r="B76" s="162"/>
      <c r="C76" s="163"/>
      <c r="D76" s="164"/>
      <c r="E76" s="164"/>
      <c r="F76" s="165"/>
      <c r="G76" s="166"/>
      <c r="H76" s="167"/>
      <c r="I76" s="168"/>
      <c r="J76" s="162"/>
      <c r="K76" s="72">
        <f t="shared" si="0"/>
        <v>0</v>
      </c>
      <c r="L76" s="86"/>
      <c r="M76" s="73"/>
      <c r="N76" s="73"/>
    </row>
    <row r="77" spans="1:15">
      <c r="A77" s="73"/>
      <c r="B77" s="74"/>
      <c r="C77" s="75" t="s">
        <v>91</v>
      </c>
      <c r="D77" s="76"/>
      <c r="E77" s="76"/>
      <c r="F77" s="76">
        <f>SUM(F18:F76)</f>
        <v>0</v>
      </c>
      <c r="G77" s="77">
        <f>SUM(G18:G76)</f>
        <v>0</v>
      </c>
      <c r="H77" s="106">
        <f>SUM(H18:H76)</f>
        <v>0</v>
      </c>
      <c r="I77" s="108"/>
      <c r="J77" s="104">
        <f>SUM(J18:J76)</f>
        <v>0</v>
      </c>
      <c r="K77" s="72">
        <f t="shared" si="0"/>
        <v>0</v>
      </c>
      <c r="L77" s="87"/>
      <c r="M77" s="58"/>
      <c r="N77" s="58"/>
    </row>
    <row r="78" spans="1:15">
      <c r="A78" s="73"/>
      <c r="B78" s="60"/>
      <c r="C78" s="58"/>
      <c r="D78" s="58"/>
      <c r="E78" s="61"/>
      <c r="F78" s="62"/>
      <c r="G78" s="63"/>
      <c r="H78" s="64"/>
      <c r="I78" s="64"/>
      <c r="J78" s="489"/>
      <c r="K78" s="489"/>
      <c r="L78" s="489"/>
      <c r="M78" s="58"/>
      <c r="N78" s="58"/>
      <c r="O78" s="58"/>
    </row>
    <row r="79" spans="1:15">
      <c r="A79" s="73"/>
      <c r="B79" s="60"/>
      <c r="C79" s="58"/>
      <c r="D79" s="58"/>
      <c r="E79" s="61"/>
      <c r="F79" s="62"/>
      <c r="G79" s="63"/>
      <c r="H79" s="64"/>
      <c r="I79" s="64"/>
      <c r="J79" s="63"/>
      <c r="K79" s="63"/>
      <c r="L79" s="63"/>
      <c r="M79" s="58"/>
      <c r="N79" s="58"/>
      <c r="O79" s="58"/>
    </row>
    <row r="80" spans="1:15">
      <c r="A80" s="73"/>
      <c r="B80" s="60"/>
      <c r="C80" s="58"/>
      <c r="D80" s="58"/>
      <c r="E80" s="61"/>
      <c r="F80" s="62"/>
      <c r="G80" s="63"/>
      <c r="H80" s="64"/>
      <c r="I80" s="64"/>
      <c r="J80" s="63"/>
      <c r="K80" s="63"/>
      <c r="L80" s="63"/>
      <c r="M80" s="63"/>
      <c r="N80" s="58"/>
      <c r="O80" s="58"/>
    </row>
    <row r="81" spans="1:16" ht="13.5" customHeight="1">
      <c r="A81" s="73"/>
      <c r="B81" s="79" t="s">
        <v>92</v>
      </c>
      <c r="C81" s="78"/>
      <c r="D81" s="80" t="s">
        <v>93</v>
      </c>
      <c r="E81" s="79"/>
      <c r="F81" s="79"/>
      <c r="G81" s="79"/>
      <c r="H81" s="79"/>
      <c r="I81" s="78"/>
      <c r="J81" s="64"/>
      <c r="K81" s="63"/>
      <c r="L81" s="63"/>
      <c r="M81" s="63"/>
      <c r="N81" s="63"/>
      <c r="O81" s="58"/>
      <c r="P81" s="58"/>
    </row>
    <row r="82" spans="1:16">
      <c r="A82" s="73"/>
      <c r="B82" s="81"/>
      <c r="C82" s="81"/>
      <c r="D82" s="82"/>
      <c r="E82" s="82"/>
      <c r="F82" s="82"/>
      <c r="G82" s="82"/>
      <c r="H82" s="64"/>
      <c r="I82" s="64"/>
      <c r="J82" s="63"/>
      <c r="K82" s="63"/>
      <c r="L82" s="63"/>
      <c r="M82" s="63"/>
      <c r="N82" s="58"/>
      <c r="O82" s="58"/>
    </row>
    <row r="83" spans="1:16">
      <c r="A83" s="73"/>
      <c r="B83" s="60"/>
      <c r="C83" s="58"/>
      <c r="D83" s="58"/>
      <c r="E83" s="61"/>
      <c r="F83" s="62"/>
      <c r="G83" s="63"/>
      <c r="H83" s="64"/>
      <c r="I83" s="64"/>
      <c r="J83" s="63"/>
      <c r="K83" s="63"/>
      <c r="L83" s="63"/>
      <c r="M83" s="63"/>
      <c r="N83" s="58"/>
      <c r="O83" s="58"/>
    </row>
    <row r="84" spans="1:16">
      <c r="A84" s="73"/>
      <c r="B84" s="60"/>
      <c r="C84" s="58"/>
      <c r="D84" s="58"/>
      <c r="E84" s="61"/>
      <c r="F84" s="62"/>
      <c r="G84" s="63"/>
      <c r="H84" s="64"/>
      <c r="I84" s="64"/>
      <c r="J84" s="63"/>
      <c r="K84" s="63"/>
      <c r="L84" s="63"/>
      <c r="M84" s="63"/>
      <c r="N84" s="58"/>
      <c r="O84" s="58"/>
    </row>
    <row r="85" spans="1:16">
      <c r="A85" s="73"/>
      <c r="B85" s="60"/>
      <c r="C85" s="58"/>
      <c r="D85" s="58"/>
      <c r="E85" s="61"/>
      <c r="F85" s="62"/>
      <c r="G85" s="63"/>
      <c r="H85" s="64"/>
      <c r="I85" s="64"/>
      <c r="J85" s="63"/>
      <c r="K85" s="63"/>
      <c r="L85" s="63"/>
      <c r="M85" s="63"/>
      <c r="N85" s="58"/>
      <c r="O85" s="58"/>
    </row>
  </sheetData>
  <mergeCells count="18">
    <mergeCell ref="B1:L1"/>
    <mergeCell ref="B14:B16"/>
    <mergeCell ref="C14:C16"/>
    <mergeCell ref="D14:D16"/>
    <mergeCell ref="E14:E16"/>
    <mergeCell ref="F14:F16"/>
    <mergeCell ref="G14:G16"/>
    <mergeCell ref="H14:I14"/>
    <mergeCell ref="J78:L78"/>
    <mergeCell ref="F3:L3"/>
    <mergeCell ref="F4:L4"/>
    <mergeCell ref="J14:J16"/>
    <mergeCell ref="K14:K16"/>
    <mergeCell ref="L14:L16"/>
    <mergeCell ref="H15:H16"/>
    <mergeCell ref="I15:I16"/>
    <mergeCell ref="F5:L5"/>
    <mergeCell ref="G10:I10"/>
  </mergeCells>
  <phoneticPr fontId="17"/>
  <dataValidations disablePrompts="1" count="1">
    <dataValidation type="list" allowBlank="1" showInputMessage="1" showErrorMessage="1" sqref="I17:I76">
      <formula1>$B$81:$I$81</formula1>
    </dataValidation>
  </dataValidations>
  <pageMargins left="0.39" right="0.24" top="0.42" bottom="0.66" header="0.26" footer="0.34"/>
  <pageSetup paperSize="9" scale="75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E47"/>
  <sheetViews>
    <sheetView showZeros="0" topLeftCell="A13" workbookViewId="0">
      <selection activeCell="E41" sqref="E41:E46"/>
    </sheetView>
  </sheetViews>
  <sheetFormatPr defaultRowHeight="13.5"/>
  <cols>
    <col min="1" max="1" width="10.5" customWidth="1"/>
    <col min="2" max="2" width="2.875" customWidth="1"/>
    <col min="3" max="3" width="0.5" customWidth="1"/>
    <col min="4" max="4" width="17.875" customWidth="1"/>
    <col min="5" max="5" width="63.375" style="102" customWidth="1"/>
  </cols>
  <sheetData>
    <row r="1" spans="1:5">
      <c r="A1" s="1" t="s">
        <v>194</v>
      </c>
    </row>
    <row r="2" spans="1:5">
      <c r="A2" s="399" t="s">
        <v>43</v>
      </c>
      <c r="B2" s="414">
        <f>初期設定!D4</f>
        <v>0</v>
      </c>
      <c r="C2" s="414"/>
      <c r="D2" s="414"/>
      <c r="E2" s="414"/>
    </row>
    <row r="3" spans="1:5">
      <c r="A3" s="399"/>
      <c r="B3" s="414"/>
      <c r="C3" s="414"/>
      <c r="D3" s="414"/>
      <c r="E3" s="414"/>
    </row>
    <row r="4" spans="1:5">
      <c r="A4" s="399" t="s">
        <v>69</v>
      </c>
      <c r="B4" s="413">
        <f>初期設定!D14</f>
        <v>0</v>
      </c>
      <c r="C4" s="413"/>
      <c r="D4" s="413"/>
      <c r="E4" s="413"/>
    </row>
    <row r="5" spans="1:5">
      <c r="A5" s="399"/>
      <c r="B5" s="413"/>
      <c r="C5" s="413"/>
      <c r="D5" s="413"/>
      <c r="E5" s="413"/>
    </row>
    <row r="6" spans="1:5">
      <c r="A6" s="399"/>
      <c r="B6" s="413"/>
      <c r="C6" s="413"/>
      <c r="D6" s="413"/>
      <c r="E6" s="413"/>
    </row>
    <row r="7" spans="1:5">
      <c r="A7" s="8"/>
    </row>
    <row r="8" spans="1:5">
      <c r="A8" s="400" t="s">
        <v>45</v>
      </c>
      <c r="B8" s="400"/>
      <c r="C8" s="400"/>
      <c r="D8" s="400"/>
      <c r="E8" s="236" t="s">
        <v>46</v>
      </c>
    </row>
    <row r="9" spans="1:5" ht="21.75" customHeight="1">
      <c r="A9" s="401" t="s">
        <v>47</v>
      </c>
      <c r="B9" s="399" t="s">
        <v>48</v>
      </c>
      <c r="C9" s="399"/>
      <c r="D9" s="399"/>
      <c r="E9" s="145"/>
    </row>
    <row r="10" spans="1:5" ht="22.5" customHeight="1">
      <c r="A10" s="401"/>
      <c r="B10" s="399" t="s">
        <v>49</v>
      </c>
      <c r="C10" s="399"/>
      <c r="D10" s="399"/>
      <c r="E10" s="145"/>
    </row>
    <row r="11" spans="1:5">
      <c r="A11" s="401"/>
      <c r="B11" s="399" t="s">
        <v>50</v>
      </c>
      <c r="C11" s="399"/>
      <c r="D11" s="399"/>
      <c r="E11" s="520"/>
    </row>
    <row r="12" spans="1:5">
      <c r="A12" s="401"/>
      <c r="B12" s="399"/>
      <c r="C12" s="399"/>
      <c r="D12" s="399"/>
      <c r="E12" s="520"/>
    </row>
    <row r="13" spans="1:5">
      <c r="A13" s="401"/>
      <c r="B13" s="399" t="s">
        <v>51</v>
      </c>
      <c r="C13" s="399"/>
      <c r="D13" s="399"/>
      <c r="E13" s="520"/>
    </row>
    <row r="14" spans="1:5">
      <c r="A14" s="402"/>
      <c r="B14" s="399"/>
      <c r="C14" s="399"/>
      <c r="D14" s="399"/>
      <c r="E14" s="520"/>
    </row>
    <row r="15" spans="1:5" ht="25.5" customHeight="1">
      <c r="A15" s="238"/>
      <c r="B15" s="415" t="s">
        <v>52</v>
      </c>
      <c r="C15" s="416"/>
      <c r="D15" s="416"/>
      <c r="E15" s="241">
        <f>SUM(E9:E14)</f>
        <v>0</v>
      </c>
    </row>
    <row r="16" spans="1:5">
      <c r="A16" s="524"/>
      <c r="B16" s="524"/>
      <c r="C16" s="524"/>
      <c r="D16" s="524"/>
      <c r="E16" s="103"/>
    </row>
    <row r="17" spans="1:5">
      <c r="A17" s="239"/>
      <c r="B17" s="421"/>
      <c r="C17" s="421"/>
      <c r="D17" s="237" t="s">
        <v>45</v>
      </c>
      <c r="E17" s="236" t="s">
        <v>53</v>
      </c>
    </row>
    <row r="18" spans="1:5">
      <c r="A18" s="401" t="s">
        <v>54</v>
      </c>
      <c r="B18" s="403" t="s">
        <v>55</v>
      </c>
      <c r="C18" s="404"/>
      <c r="D18" s="401" t="s">
        <v>56</v>
      </c>
      <c r="E18" s="521">
        <f>GETPIVOTDATA("金額",'（集計）'!$D$3,"項目","謝金")</f>
        <v>0</v>
      </c>
    </row>
    <row r="19" spans="1:5">
      <c r="A19" s="401"/>
      <c r="B19" s="405"/>
      <c r="C19" s="406"/>
      <c r="D19" s="401"/>
      <c r="E19" s="521"/>
    </row>
    <row r="20" spans="1:5">
      <c r="A20" s="401"/>
      <c r="B20" s="405"/>
      <c r="C20" s="406"/>
      <c r="D20" s="401"/>
      <c r="E20" s="521"/>
    </row>
    <row r="21" spans="1:5">
      <c r="A21" s="401"/>
      <c r="B21" s="405"/>
      <c r="C21" s="406"/>
      <c r="D21" s="401"/>
      <c r="E21" s="521"/>
    </row>
    <row r="22" spans="1:5">
      <c r="A22" s="401"/>
      <c r="B22" s="405"/>
      <c r="C22" s="406"/>
      <c r="D22" s="401"/>
      <c r="E22" s="521"/>
    </row>
    <row r="23" spans="1:5">
      <c r="A23" s="401"/>
      <c r="B23" s="405"/>
      <c r="C23" s="406"/>
      <c r="D23" s="401" t="s">
        <v>57</v>
      </c>
      <c r="E23" s="521">
        <f>GETPIVOTDATA("金額",'（集計）'!$D$3,"項目","旅　費")</f>
        <v>0</v>
      </c>
    </row>
    <row r="24" spans="1:5">
      <c r="A24" s="401"/>
      <c r="B24" s="405"/>
      <c r="C24" s="406"/>
      <c r="D24" s="401"/>
      <c r="E24" s="521"/>
    </row>
    <row r="25" spans="1:5">
      <c r="A25" s="401"/>
      <c r="B25" s="405"/>
      <c r="C25" s="406"/>
      <c r="D25" s="401"/>
      <c r="E25" s="521"/>
    </row>
    <row r="26" spans="1:5">
      <c r="A26" s="401"/>
      <c r="B26" s="405"/>
      <c r="C26" s="406"/>
      <c r="D26" s="401"/>
      <c r="E26" s="521"/>
    </row>
    <row r="27" spans="1:5" ht="13.5" customHeight="1">
      <c r="A27" s="401"/>
      <c r="B27" s="405"/>
      <c r="C27" s="406"/>
      <c r="D27" s="410"/>
      <c r="E27" s="522"/>
    </row>
    <row r="28" spans="1:5" ht="13.5" customHeight="1">
      <c r="A28" s="401"/>
      <c r="B28" s="405"/>
      <c r="C28" s="406"/>
      <c r="D28" s="410"/>
      <c r="E28" s="523"/>
    </row>
    <row r="29" spans="1:5" ht="13.5" customHeight="1">
      <c r="A29" s="401"/>
      <c r="B29" s="405"/>
      <c r="C29" s="406"/>
      <c r="D29" s="410"/>
      <c r="E29" s="522"/>
    </row>
    <row r="30" spans="1:5" ht="13.5" customHeight="1">
      <c r="A30" s="401"/>
      <c r="B30" s="405"/>
      <c r="C30" s="406"/>
      <c r="D30" s="410"/>
      <c r="E30" s="525"/>
    </row>
    <row r="31" spans="1:5" ht="13.5" customHeight="1">
      <c r="A31" s="401"/>
      <c r="B31" s="405"/>
      <c r="C31" s="406"/>
      <c r="D31" s="410"/>
      <c r="E31" s="523"/>
    </row>
    <row r="32" spans="1:5" ht="13.5" customHeight="1">
      <c r="A32" s="401"/>
      <c r="B32" s="405"/>
      <c r="C32" s="406"/>
      <c r="D32" s="410"/>
      <c r="E32" s="522"/>
    </row>
    <row r="33" spans="1:5" ht="13.5" customHeight="1">
      <c r="A33" s="401"/>
      <c r="B33" s="405"/>
      <c r="C33" s="406"/>
      <c r="D33" s="410"/>
      <c r="E33" s="525"/>
    </row>
    <row r="34" spans="1:5" ht="13.5" customHeight="1">
      <c r="A34" s="401"/>
      <c r="B34" s="405"/>
      <c r="C34" s="406"/>
      <c r="D34" s="410"/>
      <c r="E34" s="525"/>
    </row>
    <row r="35" spans="1:5" ht="13.5" customHeight="1">
      <c r="A35" s="401"/>
      <c r="B35" s="405"/>
      <c r="C35" s="406"/>
      <c r="D35" s="410"/>
      <c r="E35" s="525"/>
    </row>
    <row r="36" spans="1:5" ht="13.5" customHeight="1">
      <c r="A36" s="401"/>
      <c r="B36" s="405"/>
      <c r="C36" s="406"/>
      <c r="D36" s="410"/>
      <c r="E36" s="523"/>
    </row>
    <row r="37" spans="1:5" ht="13.5" customHeight="1">
      <c r="A37" s="401"/>
      <c r="B37" s="405"/>
      <c r="C37" s="406"/>
      <c r="D37" s="410"/>
      <c r="E37" s="522"/>
    </row>
    <row r="38" spans="1:5" ht="13.5" customHeight="1">
      <c r="A38" s="401"/>
      <c r="B38" s="405"/>
      <c r="C38" s="406"/>
      <c r="D38" s="410"/>
      <c r="E38" s="525"/>
    </row>
    <row r="39" spans="1:5" ht="13.5" customHeight="1" thickBot="1">
      <c r="A39" s="401"/>
      <c r="B39" s="407"/>
      <c r="C39" s="408"/>
      <c r="D39" s="410"/>
      <c r="E39" s="527"/>
    </row>
    <row r="40" spans="1:5" ht="26.25" customHeight="1" thickTop="1" thickBot="1">
      <c r="A40" s="401"/>
      <c r="B40" s="400" t="s">
        <v>58</v>
      </c>
      <c r="C40" s="400"/>
      <c r="D40" s="417"/>
      <c r="E40" s="240">
        <f>SUM(E18:E39)</f>
        <v>0</v>
      </c>
    </row>
    <row r="41" spans="1:5" ht="14.25" thickTop="1">
      <c r="A41" s="401"/>
      <c r="B41" s="401" t="s">
        <v>59</v>
      </c>
      <c r="C41" s="401"/>
      <c r="D41" s="401"/>
      <c r="E41" s="526">
        <f>'R-7'!J77</f>
        <v>0</v>
      </c>
    </row>
    <row r="42" spans="1:5">
      <c r="A42" s="401"/>
      <c r="B42" s="401"/>
      <c r="C42" s="401"/>
      <c r="D42" s="401"/>
      <c r="E42" s="521"/>
    </row>
    <row r="43" spans="1:5">
      <c r="A43" s="401"/>
      <c r="B43" s="401"/>
      <c r="C43" s="401"/>
      <c r="D43" s="401"/>
      <c r="E43" s="521"/>
    </row>
    <row r="44" spans="1:5">
      <c r="A44" s="401"/>
      <c r="B44" s="401"/>
      <c r="C44" s="401"/>
      <c r="D44" s="401"/>
      <c r="E44" s="521"/>
    </row>
    <row r="45" spans="1:5">
      <c r="A45" s="401"/>
      <c r="B45" s="401"/>
      <c r="C45" s="401"/>
      <c r="D45" s="401"/>
      <c r="E45" s="521"/>
    </row>
    <row r="46" spans="1:5">
      <c r="A46" s="402"/>
      <c r="B46" s="401"/>
      <c r="C46" s="401"/>
      <c r="D46" s="401"/>
      <c r="E46" s="521"/>
    </row>
    <row r="47" spans="1:5" ht="26.25" customHeight="1">
      <c r="A47" s="412" t="s">
        <v>60</v>
      </c>
      <c r="B47" s="400"/>
      <c r="C47" s="400"/>
      <c r="D47" s="400"/>
      <c r="E47" s="241">
        <f>SUM(E40:E46)</f>
        <v>0</v>
      </c>
    </row>
  </sheetData>
  <sheetProtection password="8427" sheet="1" objects="1" scenarios="1"/>
  <mergeCells count="33">
    <mergeCell ref="A47:D47"/>
    <mergeCell ref="E32:E36"/>
    <mergeCell ref="D37:D39"/>
    <mergeCell ref="E37:E39"/>
    <mergeCell ref="D32:D36"/>
    <mergeCell ref="B40:D40"/>
    <mergeCell ref="B41:D46"/>
    <mergeCell ref="E18:E22"/>
    <mergeCell ref="D23:D26"/>
    <mergeCell ref="E23:E26"/>
    <mergeCell ref="E27:E28"/>
    <mergeCell ref="A16:D16"/>
    <mergeCell ref="B17:C17"/>
    <mergeCell ref="A18:A46"/>
    <mergeCell ref="B18:C39"/>
    <mergeCell ref="D18:D22"/>
    <mergeCell ref="D27:D28"/>
    <mergeCell ref="E29:E31"/>
    <mergeCell ref="E41:E46"/>
    <mergeCell ref="D29:D31"/>
    <mergeCell ref="B13:D14"/>
    <mergeCell ref="E13:E14"/>
    <mergeCell ref="B15:D15"/>
    <mergeCell ref="A8:D8"/>
    <mergeCell ref="A9:A14"/>
    <mergeCell ref="B9:D9"/>
    <mergeCell ref="B10:D10"/>
    <mergeCell ref="B11:D12"/>
    <mergeCell ref="A2:A3"/>
    <mergeCell ref="B2:E3"/>
    <mergeCell ref="A4:A6"/>
    <mergeCell ref="B4:E6"/>
    <mergeCell ref="E11:E12"/>
  </mergeCells>
  <phoneticPr fontId="17"/>
  <pageMargins left="0.47" right="0.18" top="1.24" bottom="1" header="0.51200000000000001" footer="0.51200000000000001"/>
  <pageSetup paperSize="9" orientation="portrait" horizontalDpi="4294967293" verticalDpi="300" r:id="rId1"/>
  <headerFooter alignWithMargins="0">
    <oddHeader>&amp;C&amp;14ＲＡＣ支援講座　収支報告書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61"/>
  <sheetViews>
    <sheetView showZeros="0" workbookViewId="0">
      <selection activeCell="G18" sqref="G18"/>
    </sheetView>
  </sheetViews>
  <sheetFormatPr defaultRowHeight="13.5"/>
  <cols>
    <col min="1" max="1" width="10.25" customWidth="1"/>
    <col min="2" max="2" width="11.375" customWidth="1"/>
    <col min="4" max="4" width="11.375" bestFit="1" customWidth="1"/>
    <col min="5" max="5" width="5.25" customWidth="1"/>
  </cols>
  <sheetData>
    <row r="1" spans="1:7">
      <c r="A1" s="100" t="s">
        <v>85</v>
      </c>
      <c r="B1" s="100" t="s">
        <v>98</v>
      </c>
    </row>
    <row r="2" spans="1:7">
      <c r="A2" s="101">
        <f>'R-7'!H18</f>
        <v>0</v>
      </c>
      <c r="B2" s="101">
        <f>'R-7'!I18</f>
        <v>0</v>
      </c>
    </row>
    <row r="3" spans="1:7">
      <c r="A3" s="101">
        <f>'R-7'!H19</f>
        <v>0</v>
      </c>
      <c r="B3" s="101">
        <f>'R-7'!I19</f>
        <v>0</v>
      </c>
      <c r="D3" s="91" t="s">
        <v>102</v>
      </c>
      <c r="E3" s="93"/>
    </row>
    <row r="4" spans="1:7">
      <c r="A4" s="101">
        <f>'R-7'!H20</f>
        <v>0</v>
      </c>
      <c r="B4" s="101">
        <f>'R-7'!I20</f>
        <v>0</v>
      </c>
      <c r="D4" s="91" t="s">
        <v>97</v>
      </c>
      <c r="E4" s="93" t="s">
        <v>96</v>
      </c>
    </row>
    <row r="5" spans="1:7">
      <c r="A5" s="101">
        <f>'R-7'!H21</f>
        <v>0</v>
      </c>
      <c r="B5" s="101">
        <f>'R-7'!I21</f>
        <v>0</v>
      </c>
      <c r="D5" s="90">
        <v>0</v>
      </c>
      <c r="E5" s="94">
        <v>0</v>
      </c>
    </row>
    <row r="6" spans="1:7">
      <c r="A6" s="101">
        <f>'R-7'!H22</f>
        <v>0</v>
      </c>
      <c r="B6" s="101">
        <f>'R-7'!I22</f>
        <v>0</v>
      </c>
      <c r="D6" s="268" t="s">
        <v>56</v>
      </c>
      <c r="E6" s="269">
        <v>0</v>
      </c>
    </row>
    <row r="7" spans="1:7">
      <c r="A7" s="101">
        <f>'R-7'!H23</f>
        <v>0</v>
      </c>
      <c r="B7" s="101">
        <f>'R-7'!I23</f>
        <v>0</v>
      </c>
      <c r="D7" s="268" t="s">
        <v>242</v>
      </c>
      <c r="E7" s="269">
        <v>0</v>
      </c>
    </row>
    <row r="8" spans="1:7">
      <c r="A8" s="101">
        <f>'R-7'!H24</f>
        <v>0</v>
      </c>
      <c r="B8" s="101">
        <f>'R-7'!I24</f>
        <v>0</v>
      </c>
      <c r="D8" s="92" t="s">
        <v>95</v>
      </c>
      <c r="E8" s="95">
        <v>0</v>
      </c>
    </row>
    <row r="9" spans="1:7">
      <c r="A9" s="101">
        <f>'R-7'!H25</f>
        <v>0</v>
      </c>
      <c r="B9" s="101">
        <f>'R-7'!I25</f>
        <v>0</v>
      </c>
    </row>
    <row r="10" spans="1:7">
      <c r="A10" s="101">
        <f>'R-7'!H26</f>
        <v>0</v>
      </c>
      <c r="B10" s="101">
        <f>'R-7'!I26</f>
        <v>0</v>
      </c>
    </row>
    <row r="11" spans="1:7">
      <c r="A11" s="101">
        <f>'R-7'!H27</f>
        <v>0</v>
      </c>
      <c r="B11" s="101">
        <f>'R-7'!I27</f>
        <v>0</v>
      </c>
    </row>
    <row r="12" spans="1:7">
      <c r="A12" s="101">
        <f>'R-7'!H28</f>
        <v>0</v>
      </c>
      <c r="B12" s="101">
        <f>'R-7'!I28</f>
        <v>0</v>
      </c>
    </row>
    <row r="13" spans="1:7">
      <c r="A13" s="101">
        <f>'R-7'!H29</f>
        <v>0</v>
      </c>
      <c r="B13" s="101">
        <f>'R-7'!I29</f>
        <v>0</v>
      </c>
    </row>
    <row r="14" spans="1:7">
      <c r="A14" s="101">
        <f>'R-7'!H30</f>
        <v>0</v>
      </c>
      <c r="B14" s="101">
        <f>'R-7'!I30</f>
        <v>0</v>
      </c>
    </row>
    <row r="15" spans="1:7">
      <c r="A15" s="101">
        <f>'R-7'!H31</f>
        <v>0</v>
      </c>
      <c r="B15" s="101">
        <f>'R-7'!I31</f>
        <v>0</v>
      </c>
      <c r="D15" s="115"/>
      <c r="E15" s="116"/>
      <c r="F15" s="116"/>
      <c r="G15" s="117"/>
    </row>
    <row r="16" spans="1:7">
      <c r="A16" s="101">
        <f>'R-7'!H32</f>
        <v>0</v>
      </c>
      <c r="B16" s="101">
        <f>'R-7'!I32</f>
        <v>0</v>
      </c>
      <c r="D16" s="115" t="s">
        <v>182</v>
      </c>
      <c r="E16" s="116"/>
      <c r="F16" s="116"/>
      <c r="G16" s="117">
        <f>'R-7'!J10</f>
        <v>0</v>
      </c>
    </row>
    <row r="17" spans="1:7" ht="14.25" thickBot="1">
      <c r="A17" s="101">
        <f>'R-7'!H33</f>
        <v>0</v>
      </c>
      <c r="B17" s="101">
        <f>'R-7'!I33</f>
        <v>0</v>
      </c>
      <c r="D17" s="115" t="s">
        <v>183</v>
      </c>
      <c r="E17" s="116"/>
      <c r="F17" s="116"/>
      <c r="G17" s="118">
        <v>20000</v>
      </c>
    </row>
    <row r="18" spans="1:7" ht="15" thickTop="1" thickBot="1">
      <c r="A18" s="101">
        <f>'R-7'!H34</f>
        <v>0</v>
      </c>
      <c r="B18" s="101">
        <f>'R-7'!I34</f>
        <v>0</v>
      </c>
      <c r="D18" s="115" t="s">
        <v>184</v>
      </c>
      <c r="E18" s="116"/>
      <c r="F18" s="116"/>
      <c r="G18" s="112">
        <f>MIN(G15,G16,G17)</f>
        <v>0</v>
      </c>
    </row>
    <row r="19" spans="1:7" ht="14.25" thickTop="1">
      <c r="A19" s="101">
        <f>'R-7'!H35</f>
        <v>0</v>
      </c>
      <c r="B19" s="101">
        <f>'R-7'!I35</f>
        <v>0</v>
      </c>
    </row>
    <row r="20" spans="1:7">
      <c r="A20" s="101">
        <f>'R-7'!H36</f>
        <v>0</v>
      </c>
      <c r="B20" s="101">
        <f>'R-7'!I36</f>
        <v>0</v>
      </c>
    </row>
    <row r="21" spans="1:7">
      <c r="A21" s="101">
        <f>'R-7'!H37</f>
        <v>0</v>
      </c>
      <c r="B21" s="101">
        <f>'R-7'!I37</f>
        <v>0</v>
      </c>
    </row>
    <row r="22" spans="1:7">
      <c r="A22" s="101">
        <f>'R-7'!H38</f>
        <v>0</v>
      </c>
      <c r="B22" s="101">
        <f>'R-7'!I38</f>
        <v>0</v>
      </c>
    </row>
    <row r="23" spans="1:7">
      <c r="A23" s="101">
        <f>'R-7'!H39</f>
        <v>0</v>
      </c>
      <c r="B23" s="101">
        <f>'R-7'!I39</f>
        <v>0</v>
      </c>
    </row>
    <row r="24" spans="1:7">
      <c r="A24" s="101">
        <f>'R-7'!H40</f>
        <v>0</v>
      </c>
      <c r="B24" s="101">
        <f>'R-7'!I40</f>
        <v>0</v>
      </c>
    </row>
    <row r="25" spans="1:7">
      <c r="A25" s="101">
        <f>'R-7'!H41</f>
        <v>0</v>
      </c>
      <c r="B25" s="101">
        <f>'R-7'!I41</f>
        <v>0</v>
      </c>
    </row>
    <row r="26" spans="1:7">
      <c r="A26" s="101">
        <f>'R-7'!H42</f>
        <v>0</v>
      </c>
      <c r="B26" s="101">
        <f>'R-7'!I42</f>
        <v>0</v>
      </c>
    </row>
    <row r="27" spans="1:7">
      <c r="A27" s="101">
        <f>'R-7'!H43</f>
        <v>0</v>
      </c>
      <c r="B27" s="101">
        <f>'R-7'!I43</f>
        <v>0</v>
      </c>
    </row>
    <row r="28" spans="1:7">
      <c r="A28" s="101">
        <f>'R-7'!H44</f>
        <v>0</v>
      </c>
      <c r="B28" s="101">
        <f>'R-7'!I44</f>
        <v>0</v>
      </c>
    </row>
    <row r="29" spans="1:7">
      <c r="A29" s="101">
        <f>'R-7'!H45</f>
        <v>0</v>
      </c>
      <c r="B29" s="101">
        <f>'R-7'!I45</f>
        <v>0</v>
      </c>
    </row>
    <row r="30" spans="1:7">
      <c r="A30" s="101">
        <f>'R-7'!H46</f>
        <v>0</v>
      </c>
      <c r="B30" s="101">
        <f>'R-7'!I46</f>
        <v>0</v>
      </c>
    </row>
    <row r="31" spans="1:7">
      <c r="A31" s="101">
        <f>'R-7'!H47</f>
        <v>0</v>
      </c>
      <c r="B31" s="101">
        <f>'R-7'!I47</f>
        <v>0</v>
      </c>
    </row>
    <row r="32" spans="1:7">
      <c r="A32" s="101">
        <f>'R-7'!H48</f>
        <v>0</v>
      </c>
      <c r="B32" s="101">
        <f>'R-7'!I48</f>
        <v>0</v>
      </c>
    </row>
    <row r="33" spans="1:2">
      <c r="A33" s="101">
        <f>'R-7'!H49</f>
        <v>0</v>
      </c>
      <c r="B33" s="101">
        <f>'R-7'!I49</f>
        <v>0</v>
      </c>
    </row>
    <row r="34" spans="1:2">
      <c r="A34" s="101">
        <f>'R-7'!H50</f>
        <v>0</v>
      </c>
      <c r="B34" s="101">
        <f>'R-7'!I50</f>
        <v>0</v>
      </c>
    </row>
    <row r="35" spans="1:2">
      <c r="A35" s="101">
        <f>'R-7'!H51</f>
        <v>0</v>
      </c>
      <c r="B35" s="101">
        <f>'R-7'!I51</f>
        <v>0</v>
      </c>
    </row>
    <row r="36" spans="1:2">
      <c r="A36" s="101">
        <f>'R-7'!H52</f>
        <v>0</v>
      </c>
      <c r="B36" s="101">
        <f>'R-7'!I52</f>
        <v>0</v>
      </c>
    </row>
    <row r="37" spans="1:2">
      <c r="A37" s="101">
        <f>'R-7'!H53</f>
        <v>0</v>
      </c>
      <c r="B37" s="101">
        <f>'R-7'!I53</f>
        <v>0</v>
      </c>
    </row>
    <row r="38" spans="1:2">
      <c r="A38" s="101">
        <f>'R-7'!H54</f>
        <v>0</v>
      </c>
      <c r="B38" s="101">
        <f>'R-7'!I54</f>
        <v>0</v>
      </c>
    </row>
    <row r="39" spans="1:2">
      <c r="A39" s="101">
        <f>'R-7'!H55</f>
        <v>0</v>
      </c>
      <c r="B39" s="101">
        <f>'R-7'!I55</f>
        <v>0</v>
      </c>
    </row>
    <row r="40" spans="1:2">
      <c r="A40" s="101">
        <f>'R-7'!H56</f>
        <v>0</v>
      </c>
      <c r="B40" s="101">
        <f>'R-7'!I56</f>
        <v>0</v>
      </c>
    </row>
    <row r="41" spans="1:2">
      <c r="A41" s="101">
        <f>'R-7'!H57</f>
        <v>0</v>
      </c>
      <c r="B41" s="101">
        <f>'R-7'!I57</f>
        <v>0</v>
      </c>
    </row>
    <row r="42" spans="1:2">
      <c r="A42" s="101">
        <f>'R-7'!H58</f>
        <v>0</v>
      </c>
      <c r="B42" s="101">
        <f>'R-7'!I58</f>
        <v>0</v>
      </c>
    </row>
    <row r="43" spans="1:2">
      <c r="A43" s="101">
        <f>'R-7'!H59</f>
        <v>0</v>
      </c>
      <c r="B43" s="101">
        <f>'R-7'!I59</f>
        <v>0</v>
      </c>
    </row>
    <row r="44" spans="1:2">
      <c r="A44" s="101">
        <f>'R-7'!H60</f>
        <v>0</v>
      </c>
      <c r="B44" s="101">
        <f>'R-7'!I60</f>
        <v>0</v>
      </c>
    </row>
    <row r="45" spans="1:2">
      <c r="A45" s="101">
        <f>'R-7'!H61</f>
        <v>0</v>
      </c>
      <c r="B45" s="101">
        <f>'R-7'!I61</f>
        <v>0</v>
      </c>
    </row>
    <row r="46" spans="1:2">
      <c r="A46" s="101">
        <f>'R-7'!H62</f>
        <v>0</v>
      </c>
      <c r="B46" s="101">
        <f>'R-7'!I62</f>
        <v>0</v>
      </c>
    </row>
    <row r="47" spans="1:2">
      <c r="A47" s="101">
        <f>'R-7'!H63</f>
        <v>0</v>
      </c>
      <c r="B47" s="101">
        <f>'R-7'!I63</f>
        <v>0</v>
      </c>
    </row>
    <row r="48" spans="1:2">
      <c r="A48" s="101">
        <f>'R-7'!H64</f>
        <v>0</v>
      </c>
      <c r="B48" s="101">
        <f>'R-7'!I64</f>
        <v>0</v>
      </c>
    </row>
    <row r="49" spans="1:2">
      <c r="A49" s="101">
        <f>'R-7'!H65</f>
        <v>0</v>
      </c>
      <c r="B49" s="101">
        <f>'R-7'!I65</f>
        <v>0</v>
      </c>
    </row>
    <row r="50" spans="1:2">
      <c r="A50" s="101">
        <f>'R-7'!H66</f>
        <v>0</v>
      </c>
      <c r="B50" s="101">
        <f>'R-7'!I66</f>
        <v>0</v>
      </c>
    </row>
    <row r="51" spans="1:2">
      <c r="A51" s="101">
        <f>'R-7'!H67</f>
        <v>0</v>
      </c>
      <c r="B51" s="101">
        <f>'R-7'!I67</f>
        <v>0</v>
      </c>
    </row>
    <row r="52" spans="1:2">
      <c r="A52" s="101">
        <f>'R-7'!H68</f>
        <v>0</v>
      </c>
      <c r="B52" s="101">
        <f>'R-7'!I68</f>
        <v>0</v>
      </c>
    </row>
    <row r="53" spans="1:2">
      <c r="A53" s="101">
        <f>'R-7'!H69</f>
        <v>0</v>
      </c>
      <c r="B53" s="101">
        <f>'R-7'!I69</f>
        <v>0</v>
      </c>
    </row>
    <row r="54" spans="1:2">
      <c r="A54" s="101">
        <f>'R-7'!H70</f>
        <v>0</v>
      </c>
      <c r="B54" s="101">
        <f>'R-7'!I70</f>
        <v>0</v>
      </c>
    </row>
    <row r="55" spans="1:2">
      <c r="A55" s="101">
        <f>'R-7'!H71</f>
        <v>0</v>
      </c>
      <c r="B55" s="101">
        <f>'R-7'!I71</f>
        <v>0</v>
      </c>
    </row>
    <row r="56" spans="1:2">
      <c r="A56" s="101">
        <f>'R-7'!H72</f>
        <v>0</v>
      </c>
      <c r="B56" s="101">
        <f>'R-7'!I72</f>
        <v>0</v>
      </c>
    </row>
    <row r="57" spans="1:2">
      <c r="A57" s="101">
        <f>'R-7'!H73</f>
        <v>0</v>
      </c>
      <c r="B57" s="101" t="str">
        <f>'R-7'!I73</f>
        <v>謝金</v>
      </c>
    </row>
    <row r="58" spans="1:2">
      <c r="A58" s="101">
        <f>'R-7'!H74</f>
        <v>0</v>
      </c>
      <c r="B58" s="101" t="str">
        <f>'R-7'!I74</f>
        <v>旅　費</v>
      </c>
    </row>
    <row r="59" spans="1:2">
      <c r="A59" s="101">
        <f>'R-7'!H75</f>
        <v>0</v>
      </c>
      <c r="B59" s="101">
        <f>'R-7'!I75</f>
        <v>0</v>
      </c>
    </row>
    <row r="60" spans="1:2">
      <c r="A60" s="101">
        <f>'R-7'!H76</f>
        <v>0</v>
      </c>
      <c r="B60" s="101">
        <f>'R-7'!I76</f>
        <v>0</v>
      </c>
    </row>
    <row r="61" spans="1:2">
      <c r="A61" s="89">
        <f>'R-7'!H77</f>
        <v>0</v>
      </c>
      <c r="B61" s="89">
        <f>'R-7'!I77</f>
        <v>0</v>
      </c>
    </row>
  </sheetData>
  <phoneticPr fontId="17"/>
  <pageMargins left="0.75" right="0.75" top="1" bottom="1" header="0.51200000000000001" footer="0.51200000000000001"/>
  <pageSetup paperSize="9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初期設定</vt:lpstr>
      <vt:lpstr>Ｍ-1</vt:lpstr>
      <vt:lpstr>Ｍ-2</vt:lpstr>
      <vt:lpstr>Ｍ-3</vt:lpstr>
      <vt:lpstr>Ｍ-5</vt:lpstr>
      <vt:lpstr>Ｍ-6</vt:lpstr>
      <vt:lpstr>R-7</vt:lpstr>
      <vt:lpstr>Ｍ-8</vt:lpstr>
      <vt:lpstr>（集計）</vt:lpstr>
      <vt:lpstr>（ACCESS転写データ）</vt:lpstr>
      <vt:lpstr>（修了証発行データ元）</vt:lpstr>
      <vt:lpstr>（修了証発行データ）</vt:lpstr>
      <vt:lpstr>'Ｍ-1'!Print_Area</vt:lpstr>
      <vt:lpstr>'Ｍ-5'!Print_Area</vt:lpstr>
      <vt:lpstr>'R-7'!Print_Area</vt:lpstr>
      <vt:lpstr>初期設定!Print_Area</vt:lpstr>
      <vt:lpstr>'Ｍ-6'!Print_Titles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　隆</dc:creator>
  <cp:lastModifiedBy>RACFun</cp:lastModifiedBy>
  <cp:lastPrinted>2011-05-25T09:08:03Z</cp:lastPrinted>
  <dcterms:created xsi:type="dcterms:W3CDTF">2008-03-10T03:18:02Z</dcterms:created>
  <dcterms:modified xsi:type="dcterms:W3CDTF">2022-06-24T10:09:49Z</dcterms:modified>
</cp:coreProperties>
</file>